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 yWindow="144" windowWidth="14628" windowHeight="7092"/>
  </bookViews>
  <sheets>
    <sheet name="Autoevaluación" sheetId="4" r:id="rId1"/>
    <sheet name="Nómina Trabajadores" sheetId="5" r:id="rId2"/>
    <sheet name="Evidencia" sheetId="6" r:id="rId3"/>
  </sheets>
  <externalReferences>
    <externalReference r:id="rId4"/>
  </externalReferences>
  <definedNames>
    <definedName name="_xlnm.Print_Area" localSheetId="0">Autoevaluación!$B$3:$H$43</definedName>
  </definedNames>
  <calcPr calcId="145621"/>
</workbook>
</file>

<file path=xl/calcChain.xml><?xml version="1.0" encoding="utf-8"?>
<calcChain xmlns="http://schemas.openxmlformats.org/spreadsheetml/2006/main">
  <c r="O19" i="5" l="1"/>
  <c r="N19" i="5"/>
  <c r="M19" i="5"/>
  <c r="O18" i="5"/>
  <c r="N18" i="5"/>
  <c r="M18" i="5"/>
  <c r="O17" i="5"/>
  <c r="N17" i="5"/>
  <c r="M17" i="5"/>
  <c r="O16" i="5"/>
  <c r="N16" i="5"/>
  <c r="M16" i="5"/>
  <c r="O15" i="5"/>
  <c r="N15" i="5"/>
  <c r="M15" i="5"/>
  <c r="O14" i="5"/>
  <c r="N14" i="5"/>
  <c r="M14" i="5"/>
  <c r="O13" i="5"/>
  <c r="N13" i="5"/>
  <c r="M13" i="5"/>
  <c r="O12" i="5"/>
  <c r="N12" i="5"/>
  <c r="M12" i="5"/>
  <c r="O11" i="5"/>
  <c r="N11" i="5"/>
  <c r="M11" i="5"/>
  <c r="G43" i="4" l="1"/>
  <c r="G42" i="4"/>
  <c r="G41" i="4"/>
  <c r="G40" i="4"/>
  <c r="G39" i="4"/>
  <c r="G38" i="4"/>
  <c r="G37" i="4"/>
  <c r="G36" i="4"/>
  <c r="G35" i="4"/>
  <c r="G34" i="4"/>
  <c r="G32" i="4"/>
  <c r="G31" i="4"/>
  <c r="G30" i="4"/>
  <c r="G29" i="4"/>
  <c r="G27" i="4"/>
  <c r="G26" i="4"/>
  <c r="G25" i="4"/>
  <c r="G24" i="4"/>
  <c r="C4" i="6"/>
  <c r="C5" i="6" s="1"/>
  <c r="C6" i="6" s="1"/>
  <c r="C8" i="6" s="1"/>
  <c r="C9" i="6" s="1"/>
  <c r="C10" i="6" s="1"/>
  <c r="C11" i="6" s="1"/>
  <c r="C13" i="6" s="1"/>
  <c r="C14" i="6" s="1"/>
  <c r="C15" i="6" s="1"/>
  <c r="C16" i="6" s="1"/>
  <c r="C17" i="6" s="1"/>
  <c r="C18" i="6" s="1"/>
  <c r="C19" i="6" s="1"/>
  <c r="C20" i="6" s="1"/>
  <c r="C21" i="6" s="1"/>
  <c r="C22" i="6" s="1"/>
  <c r="B36" i="4"/>
  <c r="B37" i="4" s="1"/>
  <c r="B38" i="4" s="1"/>
  <c r="B39" i="4" s="1"/>
  <c r="B40" i="4" s="1"/>
  <c r="B41" i="4" s="1"/>
  <c r="B42" i="4" s="1"/>
  <c r="B43" i="4" s="1"/>
  <c r="B35" i="4"/>
  <c r="B34" i="4"/>
  <c r="B30" i="4"/>
  <c r="B31" i="4" s="1"/>
  <c r="B32" i="4" s="1"/>
  <c r="B29" i="4"/>
  <c r="L19" i="5" l="1"/>
  <c r="L18" i="5"/>
  <c r="L17" i="5"/>
  <c r="L16" i="5"/>
  <c r="L15" i="5"/>
  <c r="L14" i="5"/>
  <c r="L13" i="5"/>
  <c r="L12" i="5"/>
  <c r="L11" i="5"/>
  <c r="I43" i="4" l="1"/>
  <c r="I42" i="4"/>
  <c r="I40" i="4"/>
  <c r="I39" i="4"/>
  <c r="I38" i="4"/>
  <c r="I37" i="4"/>
  <c r="I36" i="4"/>
  <c r="I35" i="4"/>
  <c r="I34" i="4"/>
  <c r="I33" i="4"/>
  <c r="I31" i="4"/>
  <c r="I30" i="4"/>
  <c r="I29" i="4"/>
  <c r="I28" i="4"/>
  <c r="I27" i="4"/>
  <c r="I26" i="4"/>
  <c r="I25" i="4"/>
  <c r="B25" i="4"/>
  <c r="B26" i="4" s="1"/>
  <c r="B27" i="4" s="1"/>
  <c r="I24" i="4"/>
</calcChain>
</file>

<file path=xl/comments1.xml><?xml version="1.0" encoding="utf-8"?>
<comments xmlns="http://schemas.openxmlformats.org/spreadsheetml/2006/main">
  <authors>
    <author>Esteban Villarroel Cantillana</author>
  </authors>
  <commentList>
    <comment ref="C41" authorId="0">
      <text>
        <r>
          <rPr>
            <sz val="11"/>
            <color indexed="81"/>
            <rFont val="Tahoma"/>
            <family val="2"/>
          </rPr>
          <t>Albedo: reflectividad de la superficie terrestre y se refiere a la energía reflejada por los diferentes tipos de superficie terrestre. (Ejemplo: pasto, nieve, agua, pavim</t>
        </r>
        <r>
          <rPr>
            <sz val="9"/>
            <color indexed="81"/>
            <rFont val="Tahoma"/>
            <family val="2"/>
          </rPr>
          <t>ento, arena, etc.)</t>
        </r>
      </text>
    </comment>
  </commentList>
</comments>
</file>

<file path=xl/sharedStrings.xml><?xml version="1.0" encoding="utf-8"?>
<sst xmlns="http://schemas.openxmlformats.org/spreadsheetml/2006/main" count="163" uniqueCount="109">
  <si>
    <t>EMPRESA</t>
  </si>
  <si>
    <t xml:space="preserve">Nombre Empresa: </t>
  </si>
  <si>
    <t>Nombre Empresa</t>
  </si>
  <si>
    <t>Numero empresa asociada</t>
  </si>
  <si>
    <t>RUT válido registrado</t>
  </si>
  <si>
    <t xml:space="preserve">Rut: </t>
  </si>
  <si>
    <t>Razón Social registrada</t>
  </si>
  <si>
    <t xml:space="preserve">Dirección sucursal </t>
  </si>
  <si>
    <t>Dirección comercial registrada</t>
  </si>
  <si>
    <t>Comuna</t>
  </si>
  <si>
    <t xml:space="preserve">Experto: </t>
  </si>
  <si>
    <t>Nombre Prevencionista Empresa</t>
  </si>
  <si>
    <t>Agencia</t>
  </si>
  <si>
    <t>Nombre Agencia de Red</t>
  </si>
  <si>
    <t xml:space="preserve">Fecha: </t>
  </si>
  <si>
    <t>OBJETIVO</t>
  </si>
  <si>
    <t>ALCANCE</t>
  </si>
  <si>
    <t>SI</t>
  </si>
  <si>
    <t>Acción realizada, mantener condición actual.</t>
  </si>
  <si>
    <t>NO</t>
  </si>
  <si>
    <t>REQUISITO</t>
  </si>
  <si>
    <t>CUMPLE</t>
  </si>
  <si>
    <t>ORIENTACIÓN / EVIDENCIA</t>
  </si>
  <si>
    <t>ACCIÓN RECOMENDADA</t>
  </si>
  <si>
    <t>Nombre encargado</t>
  </si>
  <si>
    <t>Cargo</t>
  </si>
  <si>
    <t>Cargo profesional responsable</t>
  </si>
  <si>
    <t>Fono/ Fax</t>
  </si>
  <si>
    <t>Casilla electrónica</t>
  </si>
  <si>
    <t>Distribución de trabajadores en faena</t>
  </si>
  <si>
    <t>NOMBRES</t>
  </si>
  <si>
    <t>APELLIDO PATERNO</t>
  </si>
  <si>
    <t>APELLIDO MATERNO</t>
  </si>
  <si>
    <t>RUT</t>
  </si>
  <si>
    <t>DV</t>
  </si>
  <si>
    <t>H</t>
  </si>
  <si>
    <t>M</t>
  </si>
  <si>
    <t>Cargo/ Responsabilidad</t>
  </si>
  <si>
    <t>Indicador Exposición</t>
  </si>
  <si>
    <t>Riesgo asociado a frecuencia</t>
  </si>
  <si>
    <t>Nombre 1, Nombre 2</t>
  </si>
  <si>
    <t>Apellido 1</t>
  </si>
  <si>
    <t>Apellido 2</t>
  </si>
  <si>
    <t xml:space="preserve">  Verificar condiciones de seguridad exigidas por la autoridad para tareas que exponen a radiación ultravioleta de origen solar.
</t>
  </si>
  <si>
    <t>Trabajadores de empresas asociadas a la ACHS, cuyo personal está expuesto de forma directa a radiación ultravioleta de origen solar, en jornadas diarias comprendidas entre el 1° de septiembre y el 31 de marzo, entre las 10:00 y las 17:00 horas y aquellos trabajadores(as) que desempeñan funciones habituales bajo radiación UV solar directa con un índice UV igual o superior a 6, en cualquier época del año.</t>
  </si>
  <si>
    <t>A. Información a los Trabajadores.</t>
  </si>
  <si>
    <t>Los trabajadores están informados sobre los riesgos específicos de exposición laboral a radiación UV de origen solar y sus medidas de control.</t>
  </si>
  <si>
    <t>El reglamento interno considera el riesgo de radiación UV y medidas adoptadas.</t>
  </si>
  <si>
    <t>La empresa publica diariamente, en un lugar visible el índice UV de origen solar estimado señalado por la Dirección Meteorológica de Chile.</t>
  </si>
  <si>
    <t>Con respecto al punto anterior, además de publicar el índice UV ¿incluye los elementos de protección personal por exposición a radiación UV.</t>
  </si>
  <si>
    <t>B. Programa prevención, protección y capacitación de los trabajadores.</t>
  </si>
  <si>
    <t>La empresa cuenta con un registro de los trabajadores expuestos a radiación UV de origen solar.</t>
  </si>
  <si>
    <t>Existe un programa de medidas de protección  para los puestos de trabajo e individuos que lo requieran.</t>
  </si>
  <si>
    <t>Se verifica la efectividad de las medidas de protección adicionales implementadas mediante registros.</t>
  </si>
  <si>
    <t>Existe un programa de capacitación que incluya el tema de riesgos y consecuencias para la salud por la exposición a radiación UV de origen solar, medidas preventivas y cuidados de los EPP.</t>
  </si>
  <si>
    <t>Se calendarizan y programan horarios de trabajo, faena y tareas, según el riesgo y exposición a la radiación UV.</t>
  </si>
  <si>
    <t>Se utilizan elementos naturales o artificiales para producir sombra en lugares de trabajo, tales como techar, arborizar, mallas oscuras y de trama tupida, parabrisas adecuados, entre otros.</t>
  </si>
  <si>
    <t xml:space="preserve">Se mantiene registro y control de las capacitaciones, cuyo formato incluye: antecedentes del relator (nombre completo, RUT, profesión), cargo en la empresa, nombre (título) de la capacitación y contenidos, duración, fecha. Antecedentes de los trabajadores, nombre, RUT, cargo y firma.
</t>
  </si>
  <si>
    <t>El horario de colación es entre las 12:30 y 15:00 horas, en un ambiente bajo techo y sombra?</t>
  </si>
  <si>
    <t>Se han realizado capacitaciones, al menos de forma semestral a los trabajadores(as) expuestos(as).</t>
  </si>
  <si>
    <t>Los trabajadores(as) expuestos(as) usan ropa protectora adecuada: polera o polerón con cuello redondo, mangas largas y pantalón largo con protección UV.</t>
  </si>
  <si>
    <t>Los trabajadores expuestos utilizan gorro con protección de cara y cuello.</t>
  </si>
  <si>
    <t>En lugares donde existan trabajadores expuestos que permanezcan en lugares donde el albedo esté aumentado, como lugares con nieve, arena, agua, altitud, entre otros. Los trabajadores(as) expuestos(as) usan gafas certificadas, con filtro UV y protección lateral.</t>
  </si>
  <si>
    <t>La empresa entrega a los trabajadores expuestos Protector Solar y los criterios para su selección son:
a) FPS 30 como mínimo para todos los trabajadores expuestos.
B) FPS 50+ para lugares con mayor albedo y con factores personales de mayor riesgo.</t>
  </si>
  <si>
    <t>Los trabajadores(as) expuestos(as) usan filtro solar con FPS igual o mayor a 30.
Reaplican cada 2 o 3 horas. en forma habitual y cada 1hr en superficies que aumenten el albedo independiente de su factor de protección.</t>
  </si>
  <si>
    <t>C. Medidas de Control</t>
  </si>
  <si>
    <t>Informar a los trabajadores sobre los riesgos específicos de exposición laboral a radiación UV de origen solar y sus medidas de control.
Por medio de un formulario que a lo menos contenga: Fecha de la capacitación, duración, nombre y cargo del relator, temas tratados y firma de los trabajadores capacitados.</t>
  </si>
  <si>
    <t>Incluir en reglamento interno de la empresa el riesgo de radiación UV y las medidas de control adoptadas.</t>
  </si>
  <si>
    <t>Publicar diariamente y en un lugar visible el índice UV estimado señalado por la Dirección Meteorológica de Chile.</t>
  </si>
  <si>
    <t>Publicar diariamente y en un lugar visible el índice UV estimado señalado por la Dirección Meteorológica de Chile y las medidas de control que se deben aplicar, incluidos los elementos de protección personal.</t>
  </si>
  <si>
    <t>Elaborar un programa escrito de protección y prevención contra la exposición ocupacional a radiación UV de origen solar, el cual debe contar a lo menos con: Identificación de expuestos y puestos de trabajo en riesgo. Se debe actualizar esta información a lo menos cada 6 meses y debe contener como mínimo: número total de expuestos, nombre de los puestos de trabajo, RUT del trabajador, horas de exposición, horario de trabajo.</t>
  </si>
  <si>
    <t>Implementar un programa escrito de capacitación teórico – práctico para los trabajadores y trabajadoras sobre el riesgo y consecuencias para la salud por la exposición a radiación UV y medidas preventivas a considerar. Este documento debe incorporar:
- Los objetivos del programa de capacitación.
-Identificación de expuestos y puestos de trabajo en riesgo. Se debe actualizar esta
información a lo menos cada 6 meses.
- Campo de aplicación, con sus funciones y responsabilidades: gerencia, supervisión o
jefaturas intermedias, operaciones, contratistas o subcontratistas.
-Contenidos mínimos de la capacitación.
-Tiempo mínimo de la capacitación: 1 hora  cronológica
-Periodicidad de las capacitaciones: semestral
-Evaluación a los participantes de la capacitación.
-Evaluación del curso por parte de los participantes.
- Registro de asistencia.
- Cronograma anual de capacitación especificando los temas, fecha, tiempo, a quién va dirigido e identificando al responsable de ejecutar la actividad de capacitación.</t>
  </si>
  <si>
    <t>Utilizar elementos naturales o artificiales para producir sombra en lugares de trabajo, con la finalidad de disminuir la exposición directa a la radiación UV. Algunos ejemplos: son techar, arborizar, colocar mallas oscuras y de trama tupida, vidrios reflectantes, entre otros.</t>
  </si>
  <si>
    <t>Evidencia donde se especifíquen los horarios de trabajo, colación, descanso dependiendo de las horas de exposición y el nivel de radiación existente de acuerdo a las condiciones climáticas.</t>
  </si>
  <si>
    <t>Registros de capacitación semestral firmado por los trabajadores expuestos.</t>
  </si>
  <si>
    <t>Implementar un programa escrito de capacitación teórico – práctico para los trabajadores y trabajadoras sobre el riesgo y consecuencias para la salud por la exposición a radiación UV y medidas preventivas a considerar; documento que debe incorporar:
a) Los objetivos del programa de capacitación.
b) Campo de aplicación, con sus funciones y responsabilidades: gerencia, supervisión o jefaturas intermedias, operaciones, contratistas o subcontratistas.
c) Contenidos mínimos de la capacitación.
d) Tiempo mínimo de la capacitación: 1 hora cronológica.
e) Periodicidad de las capacitaciones: semestral.
f) Evaluación a los participantes de la capacitación.
g) Evaluación del curso por parte de los participantes.
h) Registro de asistencia.
i) Cronograma anual de capacitación especificando: temas, fecha, tiempo, a quién va dirigido e identificando al responsable de ejecutar la actividad de capacitación.</t>
  </si>
  <si>
    <t>Implementar registro y control de las capacitaciones, cuyo formato debe incluir: antecedentes del relator, nombre del responsable (RUT, profesión, cargo en la empresa), nombre de la capacitación y contenidos, duración, fecha. Antecedenetes de los trabajadores (nombre, RUT, cargo y firma).</t>
  </si>
  <si>
    <t>Dentro del programa de horarios de colación de la empresa, este deberá establecer colación y descanzo dentro de los horarios más criticos de exposición (12:30 y 15:00 horas) y en un ambiente bajo techo y sombra.</t>
  </si>
  <si>
    <t>Entregar a los trabajadores expuesto gorros con las siguientes características:
- Protección posterior de tipo legionario.
- Gorro o sombrero de ala ancha mínima de 7cms (ideal 10 cms) o con visera.
- En caso de uso de casco, utilizar visera transparente con filtro UV.</t>
  </si>
  <si>
    <t>En la selección de la ropa de trabajo se deberá considerar:
- Que cubra la mayor parte del cuerpo, en especial: brazos y manos; cabeza y cuello; pies y piernas cuando sea posible.
- Que permita realizar las actividades con comodidad, atendiendo a la talla, transpirabilidad y visibilidad cuando corresponda.
- Que sea compatible con el uso de otros EPP y con la presencia de otros agentes de riesgo (químicos, entre otros), cuando corresponda.
- Con filtro UV.</t>
  </si>
  <si>
    <t>Entregar anteojos a los trabajadores expuestos que permanezcan en lugares donde el albedo esté aumentado, como lugares con nieve, arena, agua, altitud, entre otros. Estos anteojos deben contar con las siguientes características:
- Protección lateral
- Proteger contra radiación UV (ANSI 97% de luz filtrada)
- Considerar las recomendaciones para los colores de lentes según labor (Ver anexo 17.4, Guía Técnica Radiación Ultravioleta de Origen Solar)
- Idealmente entregar lentes de policarbonato.
- Deben proteger del brillo incapacitante.
- Deben ser neutros, sin poder prismático y su color no debe impedir discriminación de colores.</t>
  </si>
  <si>
    <t>Utilizar el protector solar considerando el siguiente procedimiento:
Utilizar 2 mg/cm2 de piel, de acuerdo a la siguiente equivalencia: 
a) 1 cucharadita para cada extremidad, 36 gramos para un adulto de talla media y aproximadamente 6 cucharaditas de té para el cuerpo completo.
b) ½ cucharadita para cara y cuello, incluyendo orejas y parte de atrás del cuello.
Ser aplicado en cantidad suficiente, sobre piel limpia al menos 20 minutos antes de la exposición solar para permitir una correcta impregnación.
Reaplicar cada 2 o 3 horas. en forma habitual y cada 1hr en superficies que aumenten el albedo independiente de su factor de protección.</t>
  </si>
  <si>
    <t>Entregar a los trabajadores expuestos Protector Solar (no importa la marca) que cumpla lo siguiente:
a) FPS 30 como mínimo para todos los trabajadores expuestos.
b) FPS 50+ para lugares con mayor albedo y con factores personales de mayor riesgo como son las siguientes faenas:
Trabajadores agrícolas (permanentes y temporeros)
Actividades laborales desarrolladas en el agua (pescadores, buzos, tripulación de embarcaciones, prácticos de canales, trasbordadores, ferries, entre otros.)
Trabajadores en altura (mineros, personal de aduanas y fuerzas armadas y de orden, guardaparques, personal de centros de montaña, entre otros.) 
Trabajadores de la zona norte, regiones I a IV con un IUV &gt; 6 durante el año. 
Profesores de Educación física.
Trabajadores que desarrollan su actividad laboral bajo la exposición directa, en las horas de mayor intensidad de radiación.
Trabajadores que desarrollan su actividad en zonas urbanas sin posibilidad de áreas sombreadas (carteros, operadores de parquímetros, vigilancia pública, jardineros, entre otros).</t>
  </si>
  <si>
    <t xml:space="preserve"> Exposición a radiación UV de origen Solar                                                           Código: PA-0XX V_01</t>
  </si>
  <si>
    <t>RECOMENDACIÓN</t>
  </si>
  <si>
    <t>EVIDENCIA</t>
  </si>
  <si>
    <t>Registro de capacitación que da cuenta de la entrega de información sobre los riesgos específicos de exposición laboral a radiación UV de origen solar y sus medidas de control. Registro considera fecha de la capacitación, duración, nombre y cargo del relator, temas tratados y firma de los trabajadores capacitados.</t>
  </si>
  <si>
    <t>Copia de Reglamento interno de la empresa, donde se explicite el riesgo de radiación UV y las medidas de control a adoptar.</t>
  </si>
  <si>
    <t>Afiche informativo de índice UV estimado señalado por la Dirección Meteorológica de Chile (actualización diaria).</t>
  </si>
  <si>
    <t>Afiche informativo índice UV estimado señalado por la Dirección Meteorológica de Chile y las medidas de control que se deben aplicar, incluidos los elementos de protección personal.</t>
  </si>
  <si>
    <t>Existencia de programa escrito de protección y prevención contra la exposición ocupacional a radiación UV de origen solar, documento en el que identifican expuestos y puestos de trabajo en riesgo (RUT del trabajador, horas de exposición, horario de trabajo). data menor a 6 meses de antiguedad.</t>
  </si>
  <si>
    <t>Existencia de programa escrito de capacitación teórico práctica para los trabajadores (as) sobre el riesgo y consecuencias para la salud por la exposición a radiación UV y medidas preventivas a considerar. Documento en el que se explicita:
- Objetivos del programa de capacitación.
- Identificación de expuestos y puestos de trabajo en riesgo. 
- Campo de aplicación, con sus funciones y responsabilidades: gerencia, supervisión o jefaturas intermedias, operaciones, contratistas o subcontratistas.
- Contenidos mínimos de la capacitación.
- Tiempo mínimo de la capacitación: 1 hora  cronológica.
- Periodicidad de las capacitaciones: semestral.
- Evaluación a los participantes de la capacitación.
- Evaluación del curso por parte de los participantes.
- Registro de asistencia.
- Cronograma anual de capacitación especificando los temas, fecha, tiempo, a quién va dirigido e identificando al responsable de ejecutar la actividad de capacitación.</t>
  </si>
  <si>
    <t>Informe, lista de chequeo o documento elaborado y/o aplicado por la empresa, en el que se describan las medidas de protección aplicadas en las instalaciones, sus mejoras y resultados estadísticos. De acuerdo al indice publicado y las medidas de control recomendadas.</t>
  </si>
  <si>
    <t>Solicitar un informe, lista de chequeo o documento de la empresa sobre las medidas de protección aplicadas en las instalaciones, sus mejoras y resultados estadísticos. De acuerdo al indice publicado y las medidas de control necesarias.</t>
  </si>
  <si>
    <t>Copia de programa escrito de capacitación teórico – práctico para los trabajadores y trabajadoras sobre el riesgo y consecuencias para la salud por la exposición a radiación UV y medidas preventivas a considerar; documento que debe incorporar:
a) Los objetivos del programa de capacitación.
b) Campo de aplicación, con sus funciones y responsabilidades: gerencia, supervisión o jefaturas intermedias, operaciones, contratistas o subcontratistas.
c) Contenidos mínimos de la capacitación.
d) Tiempo mínimo de la capacitación: 1 hora cronológica.
e) Periodicidad de las capacitaciones: semestral.
f) Evaluación a los participantes de la capacitación.
g) Evaluación del curso por parte de los participantes.
h) Registro de asistencia.
i) Cronograma anual de capacitación especificando: temas, fecha, tiempo, a quién va dirigido e identificando al responsable de ejecutar la actividad de capacitación.</t>
  </si>
  <si>
    <t>Identificar (ubicación y estado funcional) de elementos naturales o artificiales para producir sombra en lugares de trabajo, con la finalidad de disminuir la exposición directa a la radiación UV. Algunos ejemplos: son techar, arborizar, colocar mallas oscuras y de trama tupida, vidrios reflectantes, entre otros.</t>
  </si>
  <si>
    <t>Registro y control de las capacitaciones, documento cuyo formato debe incluir: antecedentes del relator, nombre del responsable (RUT, profesión, cargo en la empresa), nombre de la capacitación y contenidos, duración, fecha. Antecedenetes de los trabajadores (nombre, RUT, cargo y firma).</t>
  </si>
  <si>
    <t>Existencia de programa de horarios de colación de la empresa, donde se establece que la colación y descanzo se realiza dentro de los horarios más criticos de exposición (12:30 y 15:00 horas) y en un ambiente bajo techo y sombra.</t>
  </si>
  <si>
    <t>Registros de capacitación semestral firmado por los trabajadores expuestos (nombre, RUT, firma, cargo).</t>
  </si>
  <si>
    <t>Registro entrega a los trabajadores expuesto de gorros con las siguientes características:
- Protección posterior de tipo legionario.
- Gorro o sombrero de ala ancha mínima de 7cms (ideal 10 cms) o con visera.
- En caso de uso de casco, utilizar visera transparente con filtro UV.</t>
  </si>
  <si>
    <t>Evidencia de los criterios utilizados en la selección de la ropa de trabajo utilizada:
- Que cubra la mayor parte del cuerpo, en especial: brazos y manos; cabeza y cuello; pies y piernas cuando sea posible.
- Que permita realizar las actividades con comodidad, atendiendo a la talla, transpirabilidad y visibilidad cuando corresponda.
- Que sea compatible con el uso de otros EPP y con la presencia de otros agentes de riesgo (químicos, entre otros), cuando corresponda.
- Con filtro UV.</t>
  </si>
  <si>
    <t>Registro de entrega de anteojos a los trabajadores expuestos que permanezcan en lugares donde el albedo esté aumentado, como lugares con nieve, arena, agua, altitud, entre otros. Registro en el que se establece que estos poseen:
- Protección lateral
- Protección contra radiación UV (ANSI 97% de luz filtrada)
- Consideración de las recomendaciones para los colores de lentes según labor (Ver anexo 17.4, Guía Técnica Radiación Ultravioleta de Origen Solar)
- Idealmente entregar lentes de policarbonato.
- Deben proteger del brillo incapacitante.
- Deben ser neutros, sin poder prismático y su color no debe impedir discriminación de colores.</t>
  </si>
  <si>
    <t>Registro de entrega a los trabajadores expuestos de Protector Solar (no importa la marca) que cumpla lo siguiente:
a) FPS 30 como mínimo para todos los trabajadores expuestos.
b) FPS 50+ para lugares con mayor albedo y con factores personales de mayor riesgo como son las siguientes faenas:
Trabajadores agrícolas (permanentes y temporeros)
Actividades laborales desarrolladas en el agua (pescadores, buzos, tripulación de embarcaciones, prácticos de canales, trasbordadores, ferries, entre otros.)
Trabajadores en altura (mineros, personal de aduanas y fuerzas armadas y de orden, guardaparques, personal de centros de montaña, entre otros.) 
Trabajadores de la zona norte, regiones I a IV con un IUV &gt; 6 durante el año. 
Profesores de Educación física.
Trabajadores que desarrollan su actividad laboral bajo la exposición directa, en las horas de mayor intensidad de radiación.
Trabajadores que desarrollan su actividad en zonas urbanas sin posibilidad de áreas sombreadas (carteros, operadores de parquímetros, vigilancia pública, jardineros, entre otros).</t>
  </si>
  <si>
    <t>Copia de procedimiento de uso de protector solar, donde se explicite dosis, uso y periodicidad de aplicación:
Ejemplo: Utilizar 2 mg/cm2 de piel, de acuerdo a la siguiente equivalencia: 
a) 1 cucharadita para cada extremidad, 36 gramos para un adulto de talla media y aproximadamente 6 cucharaditas de té para el cuerpo completo.
b) ½ cucharadita para cara y cuello, incluyendo orejas y parte de atrás del cuello.
Ser aplicado en cantidad suficiente, sobre piel limpia al menos 20 minutos antes de la exposición solar para permitir una correcta impregnación.
Reaplicar cada 2 o 3 horas. en forma habitual y cada 1hr en superficies que aumenten el albedo independiente de su factor de protección.</t>
  </si>
  <si>
    <t xml:space="preserve">AUTOEVALUACIÓN EMPRESA </t>
  </si>
  <si>
    <t>Número horas semanales con exposición a radiacion uv de origen solar (en terreno)</t>
  </si>
  <si>
    <t>Número de horas semanales destinadas a actividades que exponen a radiación uv de origen solar</t>
  </si>
  <si>
    <t>Empleador responsable</t>
  </si>
  <si>
    <t>Nombre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</si>
</sst>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9"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Calibri"/>
      <family val="2"/>
    </font>
    <font>
      <b/>
      <sz val="36"/>
      <name val="Calibri"/>
      <family val="2"/>
    </font>
    <font>
      <sz val="10"/>
      <name val="Arial"/>
      <family val="2"/>
    </font>
    <font>
      <b/>
      <sz val="48"/>
      <color theme="0"/>
      <name val="Calibri"/>
      <family val="2"/>
      <scheme val="minor"/>
    </font>
    <font>
      <b/>
      <sz val="24"/>
      <color indexed="8"/>
      <name val="Calibri"/>
      <family val="2"/>
    </font>
    <font>
      <sz val="16"/>
      <name val="Calibri"/>
      <family val="2"/>
    </font>
    <font>
      <sz val="14"/>
      <name val="Calibri"/>
      <family val="2"/>
    </font>
    <font>
      <sz val="14"/>
      <color theme="1"/>
      <name val="Calibri"/>
      <family val="2"/>
      <scheme val="minor"/>
    </font>
    <font>
      <b/>
      <sz val="12"/>
      <name val="Calibri"/>
      <family val="2"/>
    </font>
    <font>
      <b/>
      <sz val="11"/>
      <name val="Calibri"/>
      <family val="2"/>
    </font>
    <font>
      <b/>
      <sz val="20"/>
      <color indexed="8"/>
      <name val="Calibri"/>
      <family val="2"/>
    </font>
    <font>
      <b/>
      <sz val="16"/>
      <name val="Calibri"/>
      <family val="2"/>
    </font>
    <font>
      <b/>
      <sz val="16"/>
      <color indexed="9"/>
      <name val="Calibri"/>
      <family val="2"/>
    </font>
    <font>
      <b/>
      <sz val="20"/>
      <color indexed="9"/>
      <name val="Calibri"/>
      <family val="2"/>
    </font>
    <font>
      <b/>
      <sz val="15"/>
      <name val="Calibri"/>
      <family val="2"/>
    </font>
    <font>
      <b/>
      <sz val="12"/>
      <color indexed="9"/>
      <name val="Calibri"/>
      <family val="2"/>
    </font>
    <font>
      <sz val="16"/>
      <color theme="0"/>
      <name val="Calibri"/>
      <family val="2"/>
      <scheme val="minor"/>
    </font>
    <font>
      <b/>
      <sz val="20"/>
      <color theme="1"/>
      <name val="Calibri"/>
      <family val="2"/>
      <scheme val="minor"/>
    </font>
    <font>
      <b/>
      <sz val="11"/>
      <color rgb="FFFF0000"/>
      <name val="Calibri"/>
      <family val="2"/>
      <scheme val="minor"/>
    </font>
    <font>
      <b/>
      <sz val="16"/>
      <name val="Calibri"/>
      <family val="2"/>
      <scheme val="minor"/>
    </font>
    <font>
      <sz val="16"/>
      <color theme="1"/>
      <name val="Calibri"/>
      <family val="2"/>
      <scheme val="minor"/>
    </font>
    <font>
      <b/>
      <sz val="11"/>
      <name val="Calibri"/>
      <family val="2"/>
      <scheme val="minor"/>
    </font>
    <font>
      <sz val="16"/>
      <name val="Calibri"/>
      <family val="2"/>
      <scheme val="minor"/>
    </font>
    <font>
      <sz val="12"/>
      <name val="Calibri"/>
      <family val="2"/>
      <scheme val="minor"/>
    </font>
    <font>
      <sz val="16"/>
      <color theme="1"/>
      <name val="Calibri"/>
      <family val="2"/>
    </font>
    <font>
      <b/>
      <sz val="14"/>
      <color theme="1"/>
      <name val="Arial Narrow"/>
      <family val="2"/>
    </font>
    <font>
      <sz val="11"/>
      <name val="Calibri"/>
      <family val="2"/>
      <scheme val="minor"/>
    </font>
    <font>
      <sz val="12"/>
      <color theme="1"/>
      <name val="Arial Narrow"/>
      <family val="2"/>
    </font>
    <font>
      <sz val="12"/>
      <color theme="0"/>
      <name val="Arial Narrow"/>
      <family val="2"/>
    </font>
    <font>
      <sz val="12"/>
      <name val="Arial Narrow"/>
      <family val="2"/>
    </font>
    <font>
      <sz val="11"/>
      <color theme="1"/>
      <name val="Arial Narrow"/>
      <family val="2"/>
    </font>
    <font>
      <b/>
      <sz val="11"/>
      <color rgb="FF0070C0"/>
      <name val="Calibri"/>
      <family val="2"/>
      <scheme val="minor"/>
    </font>
    <font>
      <b/>
      <sz val="16"/>
      <color theme="1"/>
      <name val="Calibri"/>
      <family val="2"/>
    </font>
    <font>
      <sz val="9"/>
      <color indexed="81"/>
      <name val="Tahoma"/>
      <family val="2"/>
    </font>
    <font>
      <sz val="11"/>
      <color indexed="81"/>
      <name val="Tahoma"/>
      <family val="2"/>
    </font>
  </fonts>
  <fills count="9">
    <fill>
      <patternFill patternType="none"/>
    </fill>
    <fill>
      <patternFill patternType="gray125"/>
    </fill>
    <fill>
      <patternFill patternType="solid">
        <fgColor indexed="9"/>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xf numFmtId="0" fontId="6" fillId="0" borderId="0"/>
  </cellStyleXfs>
  <cellXfs count="130">
    <xf numFmtId="0" fontId="0" fillId="0" borderId="0" xfId="0"/>
    <xf numFmtId="0" fontId="0" fillId="0" borderId="0" xfId="0" applyAlignment="1">
      <alignment horizontal="center" vertical="center"/>
    </xf>
    <xf numFmtId="0" fontId="3" fillId="0" borderId="0" xfId="0" applyFont="1"/>
    <xf numFmtId="0" fontId="0" fillId="0" borderId="1" xfId="0" applyBorder="1" applyAlignment="1">
      <alignment horizontal="center" vertical="center"/>
    </xf>
    <xf numFmtId="0" fontId="0" fillId="0" borderId="2" xfId="0" applyBorder="1"/>
    <xf numFmtId="0" fontId="3" fillId="0" borderId="2" xfId="0" applyFont="1" applyBorder="1"/>
    <xf numFmtId="0" fontId="0" fillId="0" borderId="3" xfId="0" applyBorder="1"/>
    <xf numFmtId="0" fontId="4" fillId="0" borderId="4" xfId="0" applyFont="1" applyBorder="1" applyAlignment="1">
      <alignment horizontal="center" vertical="center"/>
    </xf>
    <xf numFmtId="0" fontId="7" fillId="3" borderId="0" xfId="1" applyFont="1" applyFill="1" applyBorder="1" applyAlignment="1">
      <alignment horizontal="center" vertical="center" wrapText="1"/>
    </xf>
    <xf numFmtId="0" fontId="7" fillId="4" borderId="5" xfId="1" applyFont="1" applyFill="1" applyBorder="1" applyAlignment="1">
      <alignment horizontal="left" wrapText="1"/>
    </xf>
    <xf numFmtId="0" fontId="8" fillId="4" borderId="5" xfId="0" applyFont="1" applyFill="1" applyBorder="1" applyAlignment="1">
      <alignment horizontal="left" vertical="center" wrapText="1"/>
    </xf>
    <xf numFmtId="0" fontId="9" fillId="4" borderId="6" xfId="0" applyFont="1" applyFill="1" applyBorder="1"/>
    <xf numFmtId="0" fontId="12" fillId="4" borderId="0" xfId="0" applyFont="1" applyFill="1" applyBorder="1" applyAlignment="1" applyProtection="1">
      <alignment wrapText="1"/>
      <protection locked="0"/>
    </xf>
    <xf numFmtId="0" fontId="13" fillId="4" borderId="5" xfId="0" applyFont="1" applyFill="1" applyBorder="1" applyAlignment="1" applyProtection="1">
      <alignment wrapText="1"/>
      <protection locked="0"/>
    </xf>
    <xf numFmtId="0" fontId="9" fillId="4" borderId="6"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11" fillId="4" borderId="0" xfId="0" applyFont="1" applyFill="1" applyBorder="1"/>
    <xf numFmtId="0" fontId="14" fillId="4" borderId="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7" fillId="4" borderId="5" xfId="0" applyFont="1" applyFill="1" applyBorder="1" applyAlignment="1" applyProtection="1">
      <alignment horizontal="center" vertical="center" wrapText="1"/>
      <protection locked="0"/>
    </xf>
    <xf numFmtId="2" fontId="1" fillId="0" borderId="0" xfId="0" applyNumberFormat="1" applyFont="1" applyAlignment="1">
      <alignment horizontal="center" vertical="center"/>
    </xf>
    <xf numFmtId="0" fontId="15" fillId="4" borderId="5" xfId="0"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19" fillId="4" borderId="12" xfId="0" applyFont="1" applyFill="1" applyBorder="1" applyAlignment="1" applyProtection="1">
      <alignment horizontal="center" vertical="center" wrapText="1"/>
      <protection locked="0"/>
    </xf>
    <xf numFmtId="0" fontId="20" fillId="0" borderId="0" xfId="0" applyFont="1"/>
    <xf numFmtId="0" fontId="2" fillId="0" borderId="0" xfId="0" applyFont="1"/>
    <xf numFmtId="0" fontId="0" fillId="4" borderId="0" xfId="0" applyFill="1"/>
    <xf numFmtId="0" fontId="20" fillId="0" borderId="2" xfId="0" applyFont="1" applyBorder="1"/>
    <xf numFmtId="0" fontId="2" fillId="0" borderId="2" xfId="0" applyFont="1" applyBorder="1"/>
    <xf numFmtId="0" fontId="0" fillId="0" borderId="4" xfId="0" applyFont="1" applyBorder="1" applyAlignment="1">
      <alignment horizontal="center" vertical="center"/>
    </xf>
    <xf numFmtId="0" fontId="0" fillId="0" borderId="0" xfId="0" applyFont="1" applyBorder="1"/>
    <xf numFmtId="0" fontId="3" fillId="0" borderId="0" xfId="0" applyFont="1" applyBorder="1"/>
    <xf numFmtId="0" fontId="0" fillId="0" borderId="5" xfId="0" applyFont="1" applyBorder="1"/>
    <xf numFmtId="2" fontId="22" fillId="0" borderId="0" xfId="0" applyNumberFormat="1" applyFont="1" applyAlignment="1">
      <alignment horizontal="center" vertical="center"/>
    </xf>
    <xf numFmtId="0" fontId="3" fillId="0" borderId="4" xfId="0" applyFont="1" applyBorder="1" applyAlignment="1">
      <alignment horizontal="center" vertical="center"/>
    </xf>
    <xf numFmtId="0" fontId="23" fillId="6" borderId="6" xfId="0" applyFont="1" applyFill="1" applyBorder="1" applyAlignment="1">
      <alignment horizontal="center" vertical="center"/>
    </xf>
    <xf numFmtId="0" fontId="23" fillId="6" borderId="14" xfId="0" applyFont="1" applyFill="1" applyBorder="1" applyAlignment="1">
      <alignment horizontal="center" vertical="center"/>
    </xf>
    <xf numFmtId="0" fontId="25" fillId="4" borderId="5" xfId="0" applyFont="1" applyFill="1" applyBorder="1" applyAlignment="1">
      <alignment horizontal="center" vertical="center"/>
    </xf>
    <xf numFmtId="0" fontId="1" fillId="7" borderId="9" xfId="0" applyFont="1" applyFill="1" applyBorder="1" applyAlignment="1">
      <alignment horizontal="center" vertical="center"/>
    </xf>
    <xf numFmtId="1" fontId="1" fillId="0" borderId="0" xfId="0" applyNumberFormat="1" applyFont="1" applyAlignment="1">
      <alignment horizontal="center" vertical="center"/>
    </xf>
    <xf numFmtId="0" fontId="3" fillId="0" borderId="15" xfId="0" applyFont="1" applyBorder="1" applyAlignment="1">
      <alignment horizontal="center" vertical="center"/>
    </xf>
    <xf numFmtId="0" fontId="24" fillId="0" borderId="6" xfId="0" applyFont="1" applyBorder="1" applyAlignment="1">
      <alignment horizontal="center" vertical="center"/>
    </xf>
    <xf numFmtId="0" fontId="27" fillId="4" borderId="5" xfId="0" applyFont="1" applyFill="1" applyBorder="1" applyAlignment="1">
      <alignment horizontal="justify" vertical="center" wrapText="1"/>
    </xf>
    <xf numFmtId="0" fontId="0" fillId="0" borderId="9" xfId="0" applyBorder="1" applyAlignment="1">
      <alignment horizontal="justify" vertical="center" wrapText="1"/>
    </xf>
    <xf numFmtId="0" fontId="3" fillId="4" borderId="5" xfId="0" applyFont="1" applyFill="1" applyBorder="1" applyAlignment="1">
      <alignment horizontal="justify" vertical="center" wrapText="1"/>
    </xf>
    <xf numFmtId="0" fontId="3" fillId="0" borderId="0" xfId="0" applyFont="1" applyBorder="1" applyAlignment="1">
      <alignment vertical="center" wrapText="1"/>
    </xf>
    <xf numFmtId="0" fontId="0" fillId="0" borderId="10" xfId="0" applyBorder="1" applyAlignment="1">
      <alignment horizontal="center" vertical="center"/>
    </xf>
    <xf numFmtId="0" fontId="0" fillId="0" borderId="11" xfId="0" applyBorder="1"/>
    <xf numFmtId="0" fontId="3" fillId="0" borderId="11" xfId="0" applyFont="1" applyBorder="1"/>
    <xf numFmtId="0" fontId="0" fillId="0" borderId="12" xfId="0" applyBorder="1"/>
    <xf numFmtId="0" fontId="30" fillId="0" borderId="0" xfId="0" applyFont="1"/>
    <xf numFmtId="0" fontId="31" fillId="0" borderId="1" xfId="0" applyFont="1" applyBorder="1"/>
    <xf numFmtId="0" fontId="31" fillId="0" borderId="23" xfId="0" applyFont="1" applyBorder="1"/>
    <xf numFmtId="0" fontId="0" fillId="0" borderId="0" xfId="0" applyBorder="1" applyAlignment="1">
      <alignment horizontal="center" vertical="center" wrapText="1"/>
    </xf>
    <xf numFmtId="0" fontId="31" fillId="0" borderId="0" xfId="0" applyFont="1"/>
    <xf numFmtId="0" fontId="31" fillId="0" borderId="16" xfId="0" applyFont="1" applyBorder="1"/>
    <xf numFmtId="0" fontId="32" fillId="0" borderId="0" xfId="0" applyFont="1"/>
    <xf numFmtId="0" fontId="33" fillId="0" borderId="0" xfId="0" applyFont="1"/>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25" xfId="0" applyFont="1" applyBorder="1" applyAlignment="1">
      <alignment horizontal="center" vertical="top" wrapText="1"/>
    </xf>
    <xf numFmtId="0" fontId="34" fillId="0" borderId="25" xfId="0" applyFont="1" applyBorder="1" applyAlignment="1">
      <alignment horizontal="center" vertical="center" wrapText="1"/>
    </xf>
    <xf numFmtId="0" fontId="31" fillId="0" borderId="25" xfId="0" applyFont="1" applyBorder="1" applyAlignment="1">
      <alignment horizontal="center" vertical="center" wrapText="1"/>
    </xf>
    <xf numFmtId="0" fontId="35" fillId="0" borderId="0" xfId="0" applyFont="1" applyAlignment="1">
      <alignment horizontal="center" vertical="center"/>
    </xf>
    <xf numFmtId="0" fontId="31" fillId="0" borderId="15" xfId="0" applyFont="1" applyBorder="1" applyAlignment="1">
      <alignment horizontal="center" vertical="center"/>
    </xf>
    <xf numFmtId="0" fontId="31" fillId="0" borderId="6" xfId="0" applyFont="1" applyBorder="1" applyAlignment="1">
      <alignment horizontal="center" vertical="center"/>
    </xf>
    <xf numFmtId="3" fontId="31" fillId="0" borderId="6" xfId="0" applyNumberFormat="1" applyFont="1" applyBorder="1" applyAlignment="1">
      <alignment horizontal="center" vertical="center"/>
    </xf>
    <xf numFmtId="2" fontId="31"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27" xfId="0" applyFont="1" applyBorder="1" applyAlignment="1">
      <alignment horizontal="center"/>
    </xf>
    <xf numFmtId="0" fontId="31" fillId="0" borderId="28" xfId="0" applyFont="1" applyBorder="1" applyAlignment="1">
      <alignment horizontal="center" vertical="center"/>
    </xf>
    <xf numFmtId="0" fontId="31" fillId="0" borderId="29" xfId="0" applyFont="1" applyBorder="1" applyAlignment="1">
      <alignment horizontal="center" vertical="center"/>
    </xf>
    <xf numFmtId="2" fontId="31" fillId="0" borderId="29" xfId="0" applyNumberFormat="1"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0" xfId="0" applyFont="1" applyFill="1" applyBorder="1" applyAlignment="1">
      <alignment horizontal="center" vertical="center"/>
    </xf>
    <xf numFmtId="0" fontId="26" fillId="0" borderId="6" xfId="2" applyFont="1" applyFill="1" applyBorder="1" applyAlignment="1">
      <alignment horizontal="justify" vertical="top" wrapText="1"/>
    </xf>
    <xf numFmtId="0" fontId="24" fillId="0" borderId="6" xfId="0" applyFont="1" applyBorder="1" applyAlignment="1">
      <alignment horizontal="justify" vertical="top" wrapText="1"/>
    </xf>
    <xf numFmtId="0" fontId="1" fillId="0" borderId="0" xfId="0" applyFont="1"/>
    <xf numFmtId="0" fontId="15" fillId="4" borderId="0" xfId="0" applyFont="1" applyFill="1" applyBorder="1" applyAlignment="1" applyProtection="1">
      <alignment horizontal="justify" vertical="top" wrapText="1"/>
      <protection locked="0"/>
    </xf>
    <xf numFmtId="0" fontId="16" fillId="4" borderId="0" xfId="0" applyFont="1" applyFill="1" applyBorder="1" applyAlignment="1" applyProtection="1">
      <alignment horizontal="justify" vertical="top" wrapText="1"/>
      <protection locked="0"/>
    </xf>
    <xf numFmtId="0" fontId="5" fillId="2" borderId="0" xfId="0" applyFont="1" applyFill="1" applyBorder="1" applyAlignment="1">
      <alignment horizontal="center" vertical="center"/>
    </xf>
    <xf numFmtId="0" fontId="8" fillId="5" borderId="0" xfId="0" applyFont="1" applyFill="1" applyBorder="1" applyAlignment="1">
      <alignment horizontal="left" vertical="center" wrapText="1"/>
    </xf>
    <xf numFmtId="0" fontId="10"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wrapText="1"/>
      <protection locked="0"/>
    </xf>
    <xf numFmtId="0" fontId="10" fillId="4" borderId="7" xfId="0" applyNumberFormat="1" applyFont="1" applyFill="1" applyBorder="1" applyAlignment="1" applyProtection="1">
      <alignment horizontal="left" vertical="center" wrapText="1"/>
      <protection locked="0"/>
    </xf>
    <xf numFmtId="0" fontId="11" fillId="4" borderId="8" xfId="0" applyFont="1" applyFill="1" applyBorder="1" applyAlignment="1">
      <alignment wrapText="1"/>
    </xf>
    <xf numFmtId="0" fontId="11" fillId="4" borderId="9" xfId="0" applyFont="1" applyFill="1" applyBorder="1" applyAlignment="1">
      <alignment wrapText="1"/>
    </xf>
    <xf numFmtId="164" fontId="10" fillId="4" borderId="6" xfId="0" applyNumberFormat="1" applyFont="1" applyFill="1" applyBorder="1" applyAlignment="1" applyProtection="1">
      <alignment horizontal="left" vertical="center" wrapText="1"/>
      <protection locked="0"/>
    </xf>
    <xf numFmtId="164" fontId="11" fillId="4" borderId="6" xfId="0" applyNumberFormat="1" applyFont="1" applyFill="1" applyBorder="1" applyAlignment="1" applyProtection="1">
      <alignment wrapText="1"/>
      <protection locked="0"/>
    </xf>
    <xf numFmtId="0" fontId="14" fillId="5" borderId="0"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justify" vertical="top" wrapText="1"/>
      <protection locked="0"/>
    </xf>
    <xf numFmtId="0" fontId="19" fillId="0" borderId="11" xfId="0" applyFont="1" applyFill="1" applyBorder="1" applyAlignment="1" applyProtection="1">
      <alignment horizontal="center" vertical="center" wrapText="1"/>
      <protection locked="0"/>
    </xf>
    <xf numFmtId="0" fontId="21" fillId="0" borderId="13" xfId="0" applyFont="1" applyBorder="1" applyAlignment="1">
      <alignment wrapText="1"/>
    </xf>
    <xf numFmtId="0" fontId="23" fillId="6" borderId="6" xfId="0" applyFont="1" applyFill="1" applyBorder="1" applyAlignment="1">
      <alignment horizontal="justify" vertical="top" wrapText="1"/>
    </xf>
    <xf numFmtId="0" fontId="24" fillId="6" borderId="6" xfId="0" applyFont="1" applyFill="1" applyBorder="1" applyAlignment="1">
      <alignment horizontal="justify" vertical="top" wrapText="1"/>
    </xf>
    <xf numFmtId="0" fontId="26" fillId="4" borderId="7" xfId="0" applyFont="1" applyFill="1" applyBorder="1" applyAlignment="1">
      <alignment horizontal="justify" vertical="top" wrapText="1"/>
    </xf>
    <xf numFmtId="0" fontId="26" fillId="4" borderId="8" xfId="0" applyFont="1" applyFill="1" applyBorder="1" applyAlignment="1">
      <alignment horizontal="justify" vertical="top" wrapText="1"/>
    </xf>
    <xf numFmtId="0" fontId="26" fillId="4" borderId="9" xfId="0" applyFont="1" applyFill="1" applyBorder="1" applyAlignment="1">
      <alignment horizontal="justify" vertical="top" wrapText="1"/>
    </xf>
    <xf numFmtId="0" fontId="9" fillId="4" borderId="7" xfId="0" applyFont="1" applyFill="1" applyBorder="1" applyAlignment="1">
      <alignment horizontal="justify" vertical="top" wrapText="1"/>
    </xf>
    <xf numFmtId="0" fontId="9" fillId="4" borderId="8" xfId="0" applyFont="1" applyFill="1" applyBorder="1" applyAlignment="1">
      <alignment horizontal="justify" vertical="top" wrapText="1"/>
    </xf>
    <xf numFmtId="0" fontId="9" fillId="4" borderId="9" xfId="0" applyFont="1" applyFill="1" applyBorder="1" applyAlignment="1">
      <alignment horizontal="justify" vertical="top" wrapText="1"/>
    </xf>
    <xf numFmtId="0" fontId="15" fillId="6" borderId="6" xfId="2" applyFont="1" applyFill="1" applyBorder="1" applyAlignment="1">
      <alignment horizontal="justify" vertical="top" wrapText="1"/>
    </xf>
    <xf numFmtId="0" fontId="36" fillId="6" borderId="6" xfId="0" applyFont="1" applyFill="1" applyBorder="1" applyAlignment="1">
      <alignment horizontal="justify" vertical="top" wrapText="1"/>
    </xf>
    <xf numFmtId="0" fontId="9" fillId="0" borderId="6" xfId="2" applyFont="1" applyFill="1" applyBorder="1" applyAlignment="1">
      <alignment horizontal="justify" vertical="top" wrapText="1"/>
    </xf>
    <xf numFmtId="0" fontId="28" fillId="0" borderId="6" xfId="0" applyFont="1" applyFill="1" applyBorder="1" applyAlignment="1">
      <alignment horizontal="justify" vertical="top" wrapText="1"/>
    </xf>
    <xf numFmtId="0" fontId="9" fillId="4" borderId="6" xfId="2" applyFont="1" applyFill="1" applyBorder="1" applyAlignment="1">
      <alignment horizontal="justify" vertical="top" wrapText="1"/>
    </xf>
    <xf numFmtId="0" fontId="28" fillId="0" borderId="6" xfId="0" applyFont="1" applyBorder="1" applyAlignment="1">
      <alignment horizontal="justify" vertical="top" wrapText="1"/>
    </xf>
    <xf numFmtId="0" fontId="28" fillId="0" borderId="6" xfId="0" applyFont="1" applyBorder="1" applyAlignment="1">
      <alignment horizontal="justify" vertical="center" wrapText="1"/>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29" fillId="8" borderId="16" xfId="0" applyFont="1" applyFill="1" applyBorder="1" applyAlignment="1">
      <alignment vertical="center" wrapText="1"/>
    </xf>
    <xf numFmtId="0" fontId="11" fillId="8" borderId="17" xfId="0" applyFont="1" applyFill="1" applyBorder="1" applyAlignment="1">
      <alignment wrapText="1"/>
    </xf>
    <xf numFmtId="0" fontId="11" fillId="8" borderId="18" xfId="0" applyFont="1" applyFill="1" applyBorder="1" applyAlignment="1">
      <alignment wrapText="1"/>
    </xf>
    <xf numFmtId="0" fontId="31" fillId="0" borderId="19"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1" fillId="0" borderId="16"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31" fillId="0" borderId="19" xfId="0" applyFont="1" applyBorder="1" applyAlignment="1">
      <alignment horizontal="center" vertical="center" wrapText="1"/>
    </xf>
    <xf numFmtId="0" fontId="0" fillId="0" borderId="22" xfId="0" applyBorder="1" applyAlignment="1">
      <alignment horizontal="center" vertical="center" wrapText="1"/>
    </xf>
    <xf numFmtId="0" fontId="29" fillId="8" borderId="16" xfId="0" applyFont="1" applyFill="1" applyBorder="1" applyAlignment="1">
      <alignment vertical="center"/>
    </xf>
    <xf numFmtId="0" fontId="11" fillId="8" borderId="17" xfId="0" applyFont="1" applyFill="1" applyBorder="1" applyAlignment="1"/>
    <xf numFmtId="0" fontId="11" fillId="8" borderId="18" xfId="0" applyFont="1" applyFill="1" applyBorder="1" applyAlignment="1"/>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xdr:row>
      <xdr:rowOff>123825</xdr:rowOff>
    </xdr:from>
    <xdr:to>
      <xdr:col>2</xdr:col>
      <xdr:colOff>1238250</xdr:colOff>
      <xdr:row>2</xdr:row>
      <xdr:rowOff>742950</xdr:rowOff>
    </xdr:to>
    <xdr:pic>
      <xdr:nvPicPr>
        <xdr:cNvPr id="2" name="Picture 3"/>
        <xdr:cNvPicPr>
          <a:picLocks noChangeAspect="1" noChangeArrowheads="1"/>
        </xdr:cNvPicPr>
      </xdr:nvPicPr>
      <xdr:blipFill>
        <a:blip xmlns:r="http://schemas.openxmlformats.org/officeDocument/2006/relationships" r:embed="rId1" cstate="print"/>
        <a:srcRect l="21729" t="28247" r="21577" b="17242"/>
        <a:stretch>
          <a:fillRect/>
        </a:stretch>
      </xdr:blipFill>
      <xdr:spPr bwMode="auto">
        <a:xfrm>
          <a:off x="899160" y="527685"/>
          <a:ext cx="1162050"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Archivos%20de%20Esteban/A%20Estrategia%20y%20Soporte/Hiperbaria/Cualitativas/Herramienta%20Evaluacion%20Cualitativa%20Buceo%20hasta%2020%20metros%20profund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verificación"/>
      <sheetName val="Anexo 1"/>
      <sheetName val="Anexo 2"/>
      <sheetName val="Nómina Trabajadores"/>
      <sheetName val="Recomendaciones"/>
      <sheetName val="Cumplimiento"/>
      <sheetName val="Informe Cualitativo"/>
      <sheetName val="Tex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4"/>
  <sheetViews>
    <sheetView tabSelected="1" zoomScale="50" zoomScaleNormal="50" workbookViewId="0">
      <selection activeCell="L12" sqref="L12"/>
    </sheetView>
  </sheetViews>
  <sheetFormatPr baseColWidth="10" defaultRowHeight="15.6" x14ac:dyDescent="0.3"/>
  <cols>
    <col min="1" max="1" width="6.6640625" style="20" customWidth="1"/>
    <col min="2" max="2" width="5.33203125" style="1" customWidth="1"/>
    <col min="3" max="3" width="36" customWidth="1"/>
    <col min="4" max="4" width="40.44140625" bestFit="1" customWidth="1"/>
    <col min="5" max="5" width="30.44140625" customWidth="1"/>
    <col min="6" max="6" width="16.33203125" customWidth="1"/>
    <col min="7" max="7" width="85.109375" style="2" customWidth="1"/>
    <col min="8" max="8" width="3.6640625" customWidth="1"/>
    <col min="9" max="9" width="92.33203125" hidden="1" customWidth="1"/>
  </cols>
  <sheetData>
    <row r="1" spans="2:8" ht="16.2" thickBot="1" x14ac:dyDescent="0.35"/>
    <row r="2" spans="2:8" x14ac:dyDescent="0.3">
      <c r="B2" s="3"/>
      <c r="C2" s="4"/>
      <c r="D2" s="4"/>
      <c r="E2" s="4"/>
      <c r="F2" s="4"/>
      <c r="G2" s="5"/>
      <c r="H2" s="6"/>
    </row>
    <row r="3" spans="2:8" ht="78" customHeight="1" x14ac:dyDescent="1.1000000000000001">
      <c r="B3" s="7"/>
      <c r="C3" s="83" t="s">
        <v>104</v>
      </c>
      <c r="D3" s="83"/>
      <c r="E3" s="83"/>
      <c r="F3" s="83"/>
      <c r="G3" s="8" t="s">
        <v>0</v>
      </c>
      <c r="H3" s="9"/>
    </row>
    <row r="4" spans="2:8" ht="31.2" x14ac:dyDescent="0.3">
      <c r="B4" s="7"/>
      <c r="C4" s="84" t="s">
        <v>83</v>
      </c>
      <c r="D4" s="84"/>
      <c r="E4" s="84"/>
      <c r="F4" s="84"/>
      <c r="G4" s="84"/>
      <c r="H4" s="10"/>
    </row>
    <row r="5" spans="2:8" ht="21" x14ac:dyDescent="0.4">
      <c r="B5" s="7"/>
      <c r="C5" s="11" t="s">
        <v>1</v>
      </c>
      <c r="D5" s="85" t="s">
        <v>2</v>
      </c>
      <c r="E5" s="86"/>
      <c r="F5" s="86"/>
      <c r="G5" s="12"/>
      <c r="H5" s="13"/>
    </row>
    <row r="6" spans="2:8" ht="21" x14ac:dyDescent="0.4">
      <c r="B6" s="7"/>
      <c r="C6" s="11" t="s">
        <v>3</v>
      </c>
      <c r="D6" s="85" t="s">
        <v>4</v>
      </c>
      <c r="E6" s="87"/>
      <c r="F6" s="87"/>
      <c r="G6" s="12"/>
      <c r="H6" s="13"/>
    </row>
    <row r="7" spans="2:8" ht="21" x14ac:dyDescent="0.4">
      <c r="B7" s="7"/>
      <c r="C7" s="11" t="s">
        <v>5</v>
      </c>
      <c r="D7" s="88" t="s">
        <v>6</v>
      </c>
      <c r="E7" s="89"/>
      <c r="F7" s="90"/>
      <c r="G7" s="12"/>
      <c r="H7" s="13"/>
    </row>
    <row r="8" spans="2:8" ht="21" x14ac:dyDescent="0.35">
      <c r="B8" s="7"/>
      <c r="C8" s="14" t="s">
        <v>7</v>
      </c>
      <c r="D8" s="88" t="s">
        <v>8</v>
      </c>
      <c r="E8" s="89"/>
      <c r="F8" s="90"/>
      <c r="G8" s="12"/>
      <c r="H8" s="13"/>
    </row>
    <row r="9" spans="2:8" ht="21" x14ac:dyDescent="0.35">
      <c r="B9" s="7"/>
      <c r="C9" s="14" t="s">
        <v>9</v>
      </c>
      <c r="D9" s="85" t="s">
        <v>9</v>
      </c>
      <c r="E9" s="87"/>
      <c r="F9" s="87"/>
      <c r="G9" s="12"/>
      <c r="H9" s="13"/>
    </row>
    <row r="10" spans="2:8" ht="21" x14ac:dyDescent="0.35">
      <c r="B10" s="7"/>
      <c r="C10" s="15"/>
      <c r="D10" s="16"/>
      <c r="E10" s="16"/>
      <c r="F10" s="16"/>
      <c r="G10" s="12"/>
      <c r="H10" s="13"/>
    </row>
    <row r="11" spans="2:8" ht="21" x14ac:dyDescent="0.35">
      <c r="B11" s="7"/>
      <c r="C11" s="14" t="s">
        <v>10</v>
      </c>
      <c r="D11" s="85" t="s">
        <v>11</v>
      </c>
      <c r="E11" s="87"/>
      <c r="F11" s="87"/>
      <c r="G11" s="12"/>
      <c r="H11" s="13"/>
    </row>
    <row r="12" spans="2:8" ht="21" x14ac:dyDescent="0.35">
      <c r="B12" s="7"/>
      <c r="C12" s="14" t="s">
        <v>12</v>
      </c>
      <c r="D12" s="88" t="s">
        <v>13</v>
      </c>
      <c r="E12" s="89"/>
      <c r="F12" s="90"/>
      <c r="G12" s="12"/>
      <c r="H12" s="13"/>
    </row>
    <row r="13" spans="2:8" ht="21" x14ac:dyDescent="0.35">
      <c r="B13" s="7"/>
      <c r="C13" s="14" t="s">
        <v>14</v>
      </c>
      <c r="D13" s="91">
        <v>42968</v>
      </c>
      <c r="E13" s="92"/>
      <c r="F13" s="92"/>
      <c r="G13" s="12"/>
      <c r="H13" s="13"/>
    </row>
    <row r="14" spans="2:8" ht="25.8" x14ac:dyDescent="0.3">
      <c r="B14" s="7"/>
      <c r="C14" s="93" t="s">
        <v>15</v>
      </c>
      <c r="D14" s="93"/>
      <c r="E14" s="93"/>
      <c r="F14" s="93"/>
      <c r="G14" s="93"/>
      <c r="H14" s="17"/>
    </row>
    <row r="15" spans="2:8" ht="21" x14ac:dyDescent="0.3">
      <c r="B15" s="7"/>
      <c r="C15" s="81" t="s">
        <v>43</v>
      </c>
      <c r="D15" s="82"/>
      <c r="E15" s="82"/>
      <c r="F15" s="82"/>
      <c r="G15" s="82"/>
      <c r="H15" s="18"/>
    </row>
    <row r="16" spans="2:8" ht="17.399999999999999" customHeight="1" x14ac:dyDescent="0.3">
      <c r="B16" s="7"/>
      <c r="C16" s="94"/>
      <c r="D16" s="94"/>
      <c r="E16" s="94"/>
      <c r="F16" s="94"/>
      <c r="G16" s="94"/>
      <c r="H16" s="19"/>
    </row>
    <row r="17" spans="1:11" ht="25.8" x14ac:dyDescent="0.3">
      <c r="B17" s="7"/>
      <c r="C17" s="93" t="s">
        <v>16</v>
      </c>
      <c r="D17" s="93"/>
      <c r="E17" s="93"/>
      <c r="F17" s="93"/>
      <c r="G17" s="93"/>
      <c r="H17" s="17"/>
    </row>
    <row r="18" spans="1:11" ht="93" customHeight="1" x14ac:dyDescent="0.3">
      <c r="B18" s="7"/>
      <c r="C18" s="95" t="s">
        <v>44</v>
      </c>
      <c r="D18" s="81"/>
      <c r="E18" s="81"/>
      <c r="F18" s="81"/>
      <c r="G18" s="81"/>
      <c r="H18" s="21"/>
    </row>
    <row r="19" spans="1:11" ht="16.2" thickBot="1" x14ac:dyDescent="0.35">
      <c r="B19" s="22"/>
      <c r="C19" s="96"/>
      <c r="D19" s="96"/>
      <c r="E19" s="96"/>
      <c r="F19" s="96"/>
      <c r="G19" s="96"/>
      <c r="H19" s="23"/>
    </row>
    <row r="20" spans="1:11" ht="21.6" thickBot="1" x14ac:dyDescent="0.45">
      <c r="D20" s="24" t="s">
        <v>17</v>
      </c>
      <c r="E20" s="25" t="s">
        <v>18</v>
      </c>
      <c r="H20" s="26"/>
    </row>
    <row r="21" spans="1:11" ht="21" x14ac:dyDescent="0.4">
      <c r="B21" s="3"/>
      <c r="C21" s="4"/>
      <c r="D21" s="27" t="s">
        <v>19</v>
      </c>
      <c r="E21" s="28"/>
      <c r="F21" s="4"/>
      <c r="G21" s="5"/>
      <c r="H21" s="6"/>
    </row>
    <row r="22" spans="1:11" ht="25.8" x14ac:dyDescent="0.5">
      <c r="B22" s="29"/>
      <c r="C22" s="97" t="s">
        <v>20</v>
      </c>
      <c r="D22" s="97"/>
      <c r="E22" s="97"/>
      <c r="F22" s="30"/>
      <c r="G22" s="31"/>
      <c r="H22" s="32"/>
    </row>
    <row r="23" spans="1:11" ht="21.6" customHeight="1" x14ac:dyDescent="0.3">
      <c r="A23" s="33"/>
      <c r="B23" s="34"/>
      <c r="C23" s="98" t="s">
        <v>45</v>
      </c>
      <c r="D23" s="99"/>
      <c r="E23" s="99"/>
      <c r="F23" s="35" t="s">
        <v>21</v>
      </c>
      <c r="G23" s="36" t="s">
        <v>22</v>
      </c>
      <c r="H23" s="37"/>
      <c r="I23" s="38" t="s">
        <v>23</v>
      </c>
    </row>
    <row r="24" spans="1:11" ht="105" x14ac:dyDescent="0.3">
      <c r="A24" s="39"/>
      <c r="B24" s="40">
        <v>1</v>
      </c>
      <c r="C24" s="100" t="s">
        <v>46</v>
      </c>
      <c r="D24" s="101"/>
      <c r="E24" s="102"/>
      <c r="F24" s="41" t="s">
        <v>19</v>
      </c>
      <c r="G24" s="78" t="str">
        <f>IF(F24="NO",Evidencia!D3,"Cumple")</f>
        <v>Registro de capacitación que da cuenta de la entrega de información sobre los riesgos específicos de exposición laboral a radiación UV de origen solar y sus medidas de control. Registro considera fecha de la capacitación, duración, nombre y cargo del relator, temas tratados y firma de los trabajadores capacitados.</v>
      </c>
      <c r="H24" s="42"/>
      <c r="I24" s="43" t="e">
        <f>IF(F24=$D$21, [1]Recomendaciones!#REF!, $E$20)</f>
        <v>#REF!</v>
      </c>
    </row>
    <row r="25" spans="1:11" ht="76.8" customHeight="1" x14ac:dyDescent="0.3">
      <c r="A25" s="39"/>
      <c r="B25" s="40">
        <f>B24+1</f>
        <v>2</v>
      </c>
      <c r="C25" s="100" t="s">
        <v>47</v>
      </c>
      <c r="D25" s="101"/>
      <c r="E25" s="102"/>
      <c r="F25" s="41" t="s">
        <v>19</v>
      </c>
      <c r="G25" s="78" t="str">
        <f>IF(F25="NO",Evidencia!D4,"Cumple")</f>
        <v>Copia de Reglamento interno de la empresa, donde se explicite el riesgo de radiación UV y las medidas de control a adoptar.</v>
      </c>
      <c r="H25" s="44"/>
      <c r="I25" s="43" t="e">
        <f>IF(F25=$D$21, [1]Recomendaciones!#REF!, $E$20)</f>
        <v>#REF!</v>
      </c>
    </row>
    <row r="26" spans="1:11" ht="75" customHeight="1" x14ac:dyDescent="0.3">
      <c r="A26" s="39"/>
      <c r="B26" s="40">
        <f t="shared" ref="B26:B27" si="0">B25+1</f>
        <v>3</v>
      </c>
      <c r="C26" s="100" t="s">
        <v>48</v>
      </c>
      <c r="D26" s="101"/>
      <c r="E26" s="102"/>
      <c r="F26" s="41" t="s">
        <v>19</v>
      </c>
      <c r="G26" s="78" t="str">
        <f>IF(F26="NO",Evidencia!D5,"Cumple")</f>
        <v>Afiche informativo de índice UV estimado señalado por la Dirección Meteorológica de Chile (actualización diaria).</v>
      </c>
      <c r="H26" s="42"/>
      <c r="I26" s="43" t="e">
        <f>IF(F26=$D$21, [1]Recomendaciones!#REF!, $E$20)</f>
        <v>#REF!</v>
      </c>
    </row>
    <row r="27" spans="1:11" ht="63" x14ac:dyDescent="0.3">
      <c r="A27" s="39"/>
      <c r="B27" s="40">
        <f t="shared" si="0"/>
        <v>4</v>
      </c>
      <c r="C27" s="103" t="s">
        <v>49</v>
      </c>
      <c r="D27" s="104"/>
      <c r="E27" s="105"/>
      <c r="F27" s="41" t="s">
        <v>19</v>
      </c>
      <c r="G27" s="78" t="str">
        <f>IF(F27="NO",Evidencia!D6,"Cumple")</f>
        <v>Afiche informativo índice UV estimado señalado por la Dirección Meteorológica de Chile y las medidas de control que se deben aplicar, incluidos los elementos de protección personal.</v>
      </c>
      <c r="H27" s="42"/>
      <c r="I27" s="43" t="e">
        <f>IF(F27=$D$21, [1]Recomendaciones!#REF!, $E$20)</f>
        <v>#REF!</v>
      </c>
    </row>
    <row r="28" spans="1:11" ht="21" customHeight="1" x14ac:dyDescent="0.3">
      <c r="A28" s="39"/>
      <c r="B28" s="40"/>
      <c r="C28" s="98" t="s">
        <v>50</v>
      </c>
      <c r="D28" s="99"/>
      <c r="E28" s="99"/>
      <c r="F28" s="35" t="s">
        <v>21</v>
      </c>
      <c r="G28" s="36" t="s">
        <v>22</v>
      </c>
      <c r="H28" s="32"/>
      <c r="I28" s="43" t="str">
        <f>IF(F28=$D$21, [1]Recomendaciones!#REF!, $E$20)</f>
        <v>Acción realizada, mantener condición actual.</v>
      </c>
    </row>
    <row r="29" spans="1:11" ht="105" x14ac:dyDescent="0.3">
      <c r="A29" s="39"/>
      <c r="B29" s="40">
        <f>B27+1</f>
        <v>5</v>
      </c>
      <c r="C29" s="108" t="s">
        <v>51</v>
      </c>
      <c r="D29" s="109"/>
      <c r="E29" s="109"/>
      <c r="F29" s="41" t="s">
        <v>19</v>
      </c>
      <c r="G29" s="78" t="str">
        <f>IF(F29="NO",Evidencia!D8,"Cumple")</f>
        <v>Existencia de programa escrito de protección y prevención contra la exposición ocupacional a radiación UV de origen solar, documento en el que identifican expuestos y puestos de trabajo en riesgo (RUT del trabajador, horas de exposición, horario de trabajo). data menor a 6 meses de antiguedad.</v>
      </c>
      <c r="H29" s="32"/>
      <c r="I29" s="43" t="e">
        <f>IF(F29=$D$21, [1]Recomendaciones!#REF!, $E$20)</f>
        <v>#REF!</v>
      </c>
      <c r="J29" s="45"/>
      <c r="K29" s="45"/>
    </row>
    <row r="30" spans="1:11" ht="409.2" customHeight="1" x14ac:dyDescent="0.3">
      <c r="A30" s="39"/>
      <c r="B30" s="40">
        <f t="shared" ref="B30:B32" si="1">B29+1</f>
        <v>6</v>
      </c>
      <c r="C30" s="108" t="s">
        <v>52</v>
      </c>
      <c r="D30" s="109"/>
      <c r="E30" s="109"/>
      <c r="F30" s="41" t="s">
        <v>19</v>
      </c>
      <c r="G30" s="78" t="str">
        <f>IF(F30="NO",Evidencia!D9,"Cumple")</f>
        <v>Existencia de programa escrito de capacitación teórico práctica para los trabajadores (as) sobre el riesgo y consecuencias para la salud por la exposición a radiación UV y medidas preventivas a considerar. Documento en el que se explicita:
- Objetivos del programa de capacitación.
- Identificación de expuestos y puestos de trabajo en riesgo. 
- Campo de aplicación, con sus funciones y responsabilidades: gerencia, supervisión o jefaturas intermedias, operaciones, contratistas o subcontratistas.
- Contenidos mínimos de la capacitación.
- Tiempo mínimo de la capacitación: 1 hora  cronológica.
- Periodicidad de las capacitaciones: semestral.
- Evaluación a los participantes de la capacitación.
- Evaluación del curso por parte de los participantes.
- Registro de asistencia.
- Cronograma anual de capacitación especificando los temas, fecha, tiempo, a quién va dirigido e identificando al responsable de ejecutar la actividad de capacitación.</v>
      </c>
      <c r="H30" s="32"/>
      <c r="I30" s="43" t="e">
        <f>IF(F30=$D$21, [1]Recomendaciones!#REF!, $E$20)</f>
        <v>#REF!</v>
      </c>
    </row>
    <row r="31" spans="1:11" ht="105" x14ac:dyDescent="0.3">
      <c r="A31" s="39"/>
      <c r="B31" s="40">
        <f t="shared" si="1"/>
        <v>7</v>
      </c>
      <c r="C31" s="110" t="s">
        <v>53</v>
      </c>
      <c r="D31" s="111"/>
      <c r="E31" s="111"/>
      <c r="F31" s="41" t="s">
        <v>19</v>
      </c>
      <c r="G31" s="78" t="str">
        <f>IF(F31="NO",Evidencia!D10,"Cumple")</f>
        <v>Informe, lista de chequeo o documento elaborado y/o aplicado por la empresa, en el que se describan las medidas de protección aplicadas en las instalaciones, sus mejoras y resultados estadísticos. De acuerdo al indice publicado y las medidas de control recomendadas.</v>
      </c>
      <c r="H31" s="32"/>
      <c r="I31" s="43" t="e">
        <f>IF(F31=$D$21, [1]Recomendaciones!#REF!, $E$20)</f>
        <v>#REF!</v>
      </c>
    </row>
    <row r="32" spans="1:11" ht="373.8" customHeight="1" x14ac:dyDescent="0.3">
      <c r="A32" s="33"/>
      <c r="B32" s="40">
        <f t="shared" si="1"/>
        <v>8</v>
      </c>
      <c r="C32" s="110" t="s">
        <v>54</v>
      </c>
      <c r="D32" s="111"/>
      <c r="E32" s="111"/>
      <c r="F32" s="41" t="s">
        <v>19</v>
      </c>
      <c r="G32" s="78" t="str">
        <f>IF(F32="NO",Evidencia!D11,"Cumple")</f>
        <v>Copia de programa escrito de capacitación teórico – práctico para los trabajadores y trabajadoras sobre el riesgo y consecuencias para la salud por la exposición a radiación UV y medidas preventivas a considerar; documento que debe incorporar:
a) Los objetivos del programa de capacitación.
b) Campo de aplicación, con sus funciones y responsabilidades: gerencia, supervisión o jefaturas intermedias, operaciones, contratistas o subcontratistas.
c) Contenidos mínimos de la capacitación.
d) Tiempo mínimo de la capacitación: 1 hora cronológica.
e) Periodicidad de las capacitaciones: semestral.
f) Evaluación a los participantes de la capacitación.
g) Evaluación del curso por parte de los participantes.
h) Registro de asistencia.
i) Cronograma anual de capacitación especificando: temas, fecha, tiempo, a quién va dirigido e identificando al responsable de ejecutar la actividad de capacitación.</v>
      </c>
      <c r="H32" s="37"/>
      <c r="I32" s="38" t="s">
        <v>23</v>
      </c>
    </row>
    <row r="33" spans="1:9" ht="21" x14ac:dyDescent="0.3">
      <c r="A33" s="39"/>
      <c r="B33" s="40"/>
      <c r="C33" s="106" t="s">
        <v>65</v>
      </c>
      <c r="D33" s="107"/>
      <c r="E33" s="107"/>
      <c r="F33" s="35" t="s">
        <v>21</v>
      </c>
      <c r="G33" s="36" t="s">
        <v>22</v>
      </c>
      <c r="H33" s="32"/>
      <c r="I33" s="43" t="str">
        <f>IF(F33=$D$21, [1]Recomendaciones!#REF!, $E$20)</f>
        <v>Acción realizada, mantener condición actual.</v>
      </c>
    </row>
    <row r="34" spans="1:9" ht="105" x14ac:dyDescent="0.3">
      <c r="A34" s="39"/>
      <c r="B34" s="40">
        <f>B32+1</f>
        <v>9</v>
      </c>
      <c r="C34" s="110" t="s">
        <v>56</v>
      </c>
      <c r="D34" s="111"/>
      <c r="E34" s="111"/>
      <c r="F34" s="41" t="s">
        <v>19</v>
      </c>
      <c r="G34" s="78" t="str">
        <f>IF(F34="NO",Evidencia!D13,"Cumple")</f>
        <v>Identificar (ubicación y estado funcional) de elementos naturales o artificiales para producir sombra en lugares de trabajo, con la finalidad de disminuir la exposición directa a la radiación UV. Algunos ejemplos: son techar, arborizar, colocar mallas oscuras y de trama tupida, vidrios reflectantes, entre otros.</v>
      </c>
      <c r="H34" s="32"/>
      <c r="I34" s="43" t="e">
        <f>IF(F34=$D$21, [1]Recomendaciones!#REF!, $E$20)</f>
        <v>#REF!</v>
      </c>
    </row>
    <row r="35" spans="1:9" ht="63" x14ac:dyDescent="0.3">
      <c r="A35" s="39"/>
      <c r="B35" s="40">
        <f t="shared" ref="B35:B43" si="2">B34+1</f>
        <v>10</v>
      </c>
      <c r="C35" s="110" t="s">
        <v>55</v>
      </c>
      <c r="D35" s="111"/>
      <c r="E35" s="111"/>
      <c r="F35" s="41" t="s">
        <v>19</v>
      </c>
      <c r="G35" s="78" t="str">
        <f>IF(F35="NO",Evidencia!D14,"Cumple")</f>
        <v>Evidencia donde se especifíquen los horarios de trabajo, colación, descanso dependiendo de las horas de exposición y el nivel de radiación existente de acuerdo a las condiciones climáticas.</v>
      </c>
      <c r="H35" s="32"/>
      <c r="I35" s="43" t="e">
        <f>IF(F35=$D$21, [1]Recomendaciones!#REF!, $E$20)</f>
        <v>#REF!</v>
      </c>
    </row>
    <row r="36" spans="1:9" ht="109.8" customHeight="1" x14ac:dyDescent="0.3">
      <c r="A36" s="39"/>
      <c r="B36" s="40">
        <f t="shared" si="2"/>
        <v>11</v>
      </c>
      <c r="C36" s="110" t="s">
        <v>57</v>
      </c>
      <c r="D36" s="111"/>
      <c r="E36" s="111"/>
      <c r="F36" s="41" t="s">
        <v>19</v>
      </c>
      <c r="G36" s="78" t="str">
        <f>IF(F36="NO",Evidencia!D15,"Cumple")</f>
        <v>Registro y control de las capacitaciones, documento cuyo formato debe incluir: antecedentes del relator, nombre del responsable (RUT, profesión, cargo en la empresa), nombre de la capacitación y contenidos, duración, fecha. Antecedenetes de los trabajadores (nombre, RUT, cargo y firma).</v>
      </c>
      <c r="H36" s="32"/>
      <c r="I36" s="43" t="e">
        <f>IF(F36=$D$21, [1]Recomendaciones!#REF!, $E$20)</f>
        <v>#REF!</v>
      </c>
    </row>
    <row r="37" spans="1:9" ht="90" customHeight="1" x14ac:dyDescent="0.3">
      <c r="A37" s="39"/>
      <c r="B37" s="40">
        <f t="shared" si="2"/>
        <v>12</v>
      </c>
      <c r="C37" s="112" t="s">
        <v>58</v>
      </c>
      <c r="D37" s="112"/>
      <c r="E37" s="112"/>
      <c r="F37" s="41" t="s">
        <v>19</v>
      </c>
      <c r="G37" s="78" t="str">
        <f>IF(F37="NO",Evidencia!D16,"Cumple")</f>
        <v>Existencia de programa de horarios de colación de la empresa, donde se establece que la colación y descanzo se realiza dentro de los horarios más criticos de exposición (12:30 y 15:00 horas) y en un ambiente bajo techo y sombra.</v>
      </c>
      <c r="H37" s="32"/>
      <c r="I37" s="43" t="e">
        <f>IF(F37=$D$21, [1]Recomendaciones!#REF!, $E$20)</f>
        <v>#REF!</v>
      </c>
    </row>
    <row r="38" spans="1:9" ht="46.8" customHeight="1" x14ac:dyDescent="0.3">
      <c r="A38" s="39"/>
      <c r="B38" s="40">
        <f t="shared" si="2"/>
        <v>13</v>
      </c>
      <c r="C38" s="112" t="s">
        <v>59</v>
      </c>
      <c r="D38" s="112"/>
      <c r="E38" s="112"/>
      <c r="F38" s="41" t="s">
        <v>19</v>
      </c>
      <c r="G38" s="78" t="str">
        <f>IF(F38="NO",Evidencia!D17,"Cumple")</f>
        <v>Registros de capacitación semestral firmado por los trabajadores expuestos (nombre, RUT, firma, cargo).</v>
      </c>
      <c r="H38" s="32"/>
      <c r="I38" s="43" t="e">
        <f>IF(F38=$D$21, [1]Recomendaciones!#REF!, $E$20)</f>
        <v>#REF!</v>
      </c>
    </row>
    <row r="39" spans="1:9" ht="147.6" customHeight="1" x14ac:dyDescent="0.3">
      <c r="A39" s="39"/>
      <c r="B39" s="40">
        <f t="shared" si="2"/>
        <v>14</v>
      </c>
      <c r="C39" s="112" t="s">
        <v>61</v>
      </c>
      <c r="D39" s="112"/>
      <c r="E39" s="112"/>
      <c r="F39" s="41" t="s">
        <v>19</v>
      </c>
      <c r="G39" s="78" t="str">
        <f>IF(F39="NO",Evidencia!D18,"Cumple")</f>
        <v>Registro entrega a los trabajadores expuesto de gorros con las siguientes características:
- Protección posterior de tipo legionario.
- Gorro o sombrero de ala ancha mínima de 7cms (ideal 10 cms) o con visera.
- En caso de uso de casco, utilizar visera transparente con filtro UV.</v>
      </c>
      <c r="H39" s="32"/>
      <c r="I39" s="43" t="e">
        <f>IF(F39=$D$21, [1]Recomendaciones!#REF!, $E$20)</f>
        <v>#REF!</v>
      </c>
    </row>
    <row r="40" spans="1:9" ht="210" x14ac:dyDescent="0.3">
      <c r="A40" s="39"/>
      <c r="B40" s="40">
        <f t="shared" si="2"/>
        <v>15</v>
      </c>
      <c r="C40" s="112" t="s">
        <v>60</v>
      </c>
      <c r="D40" s="112"/>
      <c r="E40" s="112"/>
      <c r="F40" s="41" t="s">
        <v>19</v>
      </c>
      <c r="G40" s="78" t="str">
        <f>IF(F40="NO",Evidencia!D19,"Cumple")</f>
        <v>Evidencia de los criterios utilizados en la selección de la ropa de trabajo utilizada:
- Que cubra la mayor parte del cuerpo, en especial: brazos y manos; cabeza y cuello; pies y piernas cuando sea posible.
- Que permita realizar las actividades con comodidad, atendiendo a la talla, transpirabilidad y visibilidad cuando corresponda.
- Que sea compatible con el uso de otros EPP y con la presencia de otros agentes de riesgo (químicos, entre otros), cuando corresponda.
- Con filtro UV.</v>
      </c>
      <c r="H40" s="32"/>
      <c r="I40" s="43" t="e">
        <f>IF(F40=$D$21, [1]Recomendaciones!#REF!, $E$20)</f>
        <v>#REF!</v>
      </c>
    </row>
    <row r="41" spans="1:9" ht="296.39999999999998" customHeight="1" x14ac:dyDescent="0.3">
      <c r="A41" s="33"/>
      <c r="B41" s="40">
        <f t="shared" si="2"/>
        <v>16</v>
      </c>
      <c r="C41" s="112" t="s">
        <v>62</v>
      </c>
      <c r="D41" s="112"/>
      <c r="E41" s="112"/>
      <c r="F41" s="41" t="s">
        <v>19</v>
      </c>
      <c r="G41" s="78" t="str">
        <f>IF(F41="NO",Evidencia!D20,"Cumple")</f>
        <v>Registro de entrega de anteojos a los trabajadores expuestos que permanezcan en lugares donde el albedo esté aumentado, como lugares con nieve, arena, agua, altitud, entre otros. Registro en el que se establece que estos poseen:
- Protección lateral
- Protección contra radiación UV (ANSI 97% de luz filtrada)
- Consideración de las recomendaciones para los colores de lentes según labor (Ver anexo 17.4, Guía Técnica Radiación Ultravioleta de Origen Solar)
- Idealmente entregar lentes de policarbonato.
- Deben proteger del brillo incapacitante.
- Deben ser neutros, sin poder prismático y su color no debe impedir discriminación de colores.</v>
      </c>
      <c r="H41" s="37"/>
      <c r="I41" s="38" t="s">
        <v>23</v>
      </c>
    </row>
    <row r="42" spans="1:9" ht="408.6" customHeight="1" x14ac:dyDescent="0.3">
      <c r="A42" s="39"/>
      <c r="B42" s="40">
        <f t="shared" si="2"/>
        <v>17</v>
      </c>
      <c r="C42" s="112" t="s">
        <v>63</v>
      </c>
      <c r="D42" s="112"/>
      <c r="E42" s="112"/>
      <c r="F42" s="41" t="s">
        <v>19</v>
      </c>
      <c r="G42" s="78" t="str">
        <f>IF(F42="NO",Evidencia!D21,"Cumple")</f>
        <v>Registro de entrega a los trabajadores expuestos de Protector Solar (no importa la marca) que cumpla lo siguiente:
a) FPS 30 como mínimo para todos los trabajadores expuestos.
b) FPS 50+ para lugares con mayor albedo y con factores personales de mayor riesgo como son las siguientes faenas:
Trabajadores agrícolas (permanentes y temporeros)
Actividades laborales desarrolladas en el agua (pescadores, buzos, tripulación de embarcaciones, prácticos de canales, trasbordadores, ferries, entre otros.)
Trabajadores en altura (mineros, personal de aduanas y fuerzas armadas y de orden, guardaparques, personal de centros de montaña, entre otros.) 
Trabajadores de la zona norte, regiones I a IV con un IUV &gt; 6 durante el año. 
Profesores de Educación física.
Trabajadores que desarrollan su actividad laboral bajo la exposición directa, en las horas de mayor intensidad de radiación.
Trabajadores que desarrollan su actividad en zonas urbanas sin posibilidad de áreas sombreadas (carteros, operadores de parquímetros, vigilancia pública, jardineros, entre otros).</v>
      </c>
      <c r="H42" s="32"/>
      <c r="I42" s="43" t="e">
        <f>IF(F42=$D$21, [1]Recomendaciones!#REF!, $E$20)</f>
        <v>#REF!</v>
      </c>
    </row>
    <row r="43" spans="1:9" ht="330.6" customHeight="1" x14ac:dyDescent="0.3">
      <c r="A43" s="39"/>
      <c r="B43" s="40">
        <f t="shared" si="2"/>
        <v>18</v>
      </c>
      <c r="C43" s="112" t="s">
        <v>64</v>
      </c>
      <c r="D43" s="112"/>
      <c r="E43" s="112"/>
      <c r="F43" s="41" t="s">
        <v>19</v>
      </c>
      <c r="G43" s="78" t="str">
        <f>IF(F43="NO",Evidencia!D22,"Cumple")</f>
        <v>Copia de procedimiento de uso de protector solar, donde se explicite dosis, uso y periodicidad de aplicación:
Ejemplo: Utilizar 2 mg/cm2 de piel, de acuerdo a la siguiente equivalencia: 
a) 1 cucharadita para cada extremidad, 36 gramos para un adulto de talla media y aproximadamente 6 cucharaditas de té para el cuerpo completo.
b) ½ cucharadita para cara y cuello, incluyendo orejas y parte de atrás del cuello.
Ser aplicado en cantidad suficiente, sobre piel limpia al menos 20 minutos antes de la exposición solar para permitir una correcta impregnación.
Reaplicar cada 2 o 3 horas. en forma habitual y cada 1hr en superficies que aumenten el albedo independiente de su factor de protección.</v>
      </c>
      <c r="H43" s="32"/>
      <c r="I43" s="43" t="e">
        <f>IF(F43=$D$21, [1]Recomendaciones!#REF!, $E$20)</f>
        <v>#REF!</v>
      </c>
    </row>
    <row r="44" spans="1:9" ht="16.2" thickBot="1" x14ac:dyDescent="0.35">
      <c r="B44" s="46"/>
      <c r="C44" s="47"/>
      <c r="D44" s="47"/>
      <c r="E44" s="47"/>
      <c r="F44" s="47"/>
      <c r="G44" s="48"/>
      <c r="H44" s="49"/>
    </row>
  </sheetData>
  <protectedRanges>
    <protectedRange password="CC6B" sqref="C8:C12 C14:C19" name="Rango1"/>
    <protectedRange password="CC6B" sqref="D11:D12" name="Rango1_1"/>
    <protectedRange password="CC6B" sqref="D13 D5:D9" name="Rango1_1_1"/>
  </protectedRanges>
  <mergeCells count="38">
    <mergeCell ref="C39:E39"/>
    <mergeCell ref="C40:E40"/>
    <mergeCell ref="C41:E41"/>
    <mergeCell ref="C42:E42"/>
    <mergeCell ref="C43:E43"/>
    <mergeCell ref="C34:E34"/>
    <mergeCell ref="C35:E35"/>
    <mergeCell ref="C36:E36"/>
    <mergeCell ref="C37:E37"/>
    <mergeCell ref="C38:E38"/>
    <mergeCell ref="C33:E33"/>
    <mergeCell ref="C28:E28"/>
    <mergeCell ref="C29:E29"/>
    <mergeCell ref="C30:E30"/>
    <mergeCell ref="C31:E31"/>
    <mergeCell ref="C32:E32"/>
    <mergeCell ref="C23:E23"/>
    <mergeCell ref="C24:E24"/>
    <mergeCell ref="C25:E25"/>
    <mergeCell ref="C26:E26"/>
    <mergeCell ref="C27:E27"/>
    <mergeCell ref="C16:G16"/>
    <mergeCell ref="C17:G17"/>
    <mergeCell ref="C18:G18"/>
    <mergeCell ref="C19:G19"/>
    <mergeCell ref="C22:E22"/>
    <mergeCell ref="C15:G15"/>
    <mergeCell ref="C3:F3"/>
    <mergeCell ref="C4:G4"/>
    <mergeCell ref="D5:F5"/>
    <mergeCell ref="D6:F6"/>
    <mergeCell ref="D7:F7"/>
    <mergeCell ref="D8:F8"/>
    <mergeCell ref="D9:F9"/>
    <mergeCell ref="D11:F11"/>
    <mergeCell ref="D12:F12"/>
    <mergeCell ref="D13:F13"/>
    <mergeCell ref="C14:G14"/>
  </mergeCells>
  <dataValidations count="1">
    <dataValidation type="list" allowBlank="1" showInputMessage="1" showErrorMessage="1" sqref="F24:F27 F29:F32 F34:F43">
      <formula1>$D$20:$D$21</formula1>
    </dataValidation>
  </dataValidations>
  <pageMargins left="0.7" right="0.7" top="0.75" bottom="0.75" header="0.3" footer="0.3"/>
  <pageSetup scale="1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zoomScale="60" zoomScaleNormal="60" workbookViewId="0">
      <selection activeCell="D23" sqref="D23"/>
    </sheetView>
  </sheetViews>
  <sheetFormatPr baseColWidth="10" defaultRowHeight="14.4" x14ac:dyDescent="0.3"/>
  <cols>
    <col min="1" max="1" width="5.88671875" bestFit="1" customWidth="1"/>
    <col min="2" max="2" width="21.33203125" bestFit="1" customWidth="1"/>
    <col min="3" max="3" width="22.6640625" bestFit="1" customWidth="1"/>
    <col min="4" max="4" width="23.33203125" bestFit="1" customWidth="1"/>
    <col min="5" max="5" width="17.6640625" customWidth="1"/>
    <col min="6" max="6" width="4.33203125" bestFit="1" customWidth="1"/>
    <col min="7" max="7" width="3" bestFit="1" customWidth="1"/>
    <col min="8" max="8" width="3.44140625" bestFit="1" customWidth="1"/>
    <col min="9" max="9" width="24.5546875" bestFit="1" customWidth="1"/>
    <col min="10" max="10" width="24.109375" customWidth="1"/>
    <col min="11" max="11" width="21.21875" customWidth="1"/>
    <col min="12" max="12" width="12.6640625" customWidth="1"/>
    <col min="13" max="13" width="8.33203125" customWidth="1"/>
    <col min="14" max="14" width="9.33203125" customWidth="1"/>
    <col min="15" max="15" width="8.44140625" customWidth="1"/>
  </cols>
  <sheetData>
    <row r="2" spans="1:15" ht="15" thickBot="1" x14ac:dyDescent="0.35"/>
    <row r="3" spans="1:15" ht="29.4" customHeight="1" thickBot="1" x14ac:dyDescent="0.4">
      <c r="B3" s="115" t="s">
        <v>107</v>
      </c>
      <c r="C3" s="116"/>
      <c r="D3" s="116"/>
      <c r="E3" s="116"/>
      <c r="F3" s="116"/>
      <c r="G3" s="116"/>
      <c r="H3" s="116"/>
      <c r="I3" s="116"/>
      <c r="J3" s="116"/>
      <c r="K3" s="116"/>
      <c r="L3" s="117"/>
      <c r="N3" s="50"/>
    </row>
    <row r="4" spans="1:15" ht="16.2" thickBot="1" x14ac:dyDescent="0.35">
      <c r="B4" s="51" t="s">
        <v>24</v>
      </c>
      <c r="C4" s="118" t="s">
        <v>108</v>
      </c>
      <c r="D4" s="119"/>
      <c r="E4" s="119"/>
      <c r="F4" s="119"/>
      <c r="G4" s="119"/>
      <c r="H4" s="119"/>
      <c r="I4" s="119"/>
      <c r="J4" s="119"/>
      <c r="K4" s="120"/>
      <c r="L4" s="121"/>
      <c r="N4" s="50"/>
    </row>
    <row r="5" spans="1:15" ht="16.2" thickBot="1" x14ac:dyDescent="0.35">
      <c r="B5" s="52" t="s">
        <v>25</v>
      </c>
      <c r="C5" s="122" t="s">
        <v>26</v>
      </c>
      <c r="D5" s="123"/>
      <c r="E5" s="123"/>
      <c r="F5" s="123"/>
      <c r="G5" s="123"/>
      <c r="H5" s="123"/>
      <c r="I5" s="123"/>
      <c r="J5" s="123"/>
      <c r="K5" s="123"/>
      <c r="L5" s="124"/>
      <c r="N5" s="50"/>
    </row>
    <row r="6" spans="1:15" ht="16.2" thickBot="1" x14ac:dyDescent="0.35">
      <c r="B6" s="51" t="s">
        <v>27</v>
      </c>
      <c r="C6" s="125"/>
      <c r="D6" s="126"/>
      <c r="E6" s="53"/>
      <c r="F6" s="53"/>
      <c r="G6" s="54"/>
      <c r="H6" s="54"/>
      <c r="I6" s="54"/>
      <c r="J6" s="54"/>
      <c r="K6" s="54"/>
      <c r="L6" s="54"/>
      <c r="N6" s="50"/>
    </row>
    <row r="7" spans="1:15" ht="16.2" customHeight="1" thickBot="1" x14ac:dyDescent="0.35">
      <c r="B7" s="55" t="s">
        <v>28</v>
      </c>
      <c r="C7" s="125"/>
      <c r="D7" s="126"/>
      <c r="E7" s="53"/>
      <c r="F7" s="53"/>
      <c r="G7" s="54"/>
      <c r="H7" s="54"/>
      <c r="I7" s="56"/>
      <c r="J7" s="56"/>
      <c r="K7" s="56"/>
      <c r="L7" s="56"/>
      <c r="N7" s="57"/>
    </row>
    <row r="8" spans="1:15" ht="16.2" thickBot="1" x14ac:dyDescent="0.35">
      <c r="B8" s="54"/>
      <c r="C8" s="54"/>
      <c r="D8" s="54"/>
      <c r="E8" s="54"/>
      <c r="F8" s="54"/>
      <c r="G8" s="54"/>
      <c r="H8" s="54"/>
      <c r="I8" s="54"/>
      <c r="J8" s="54"/>
      <c r="K8" s="54"/>
      <c r="L8" s="54"/>
    </row>
    <row r="9" spans="1:15" ht="30.6" customHeight="1" thickBot="1" x14ac:dyDescent="0.4">
      <c r="B9" s="127" t="s">
        <v>29</v>
      </c>
      <c r="C9" s="128"/>
      <c r="D9" s="128"/>
      <c r="E9" s="128"/>
      <c r="F9" s="128"/>
      <c r="G9" s="128"/>
      <c r="H9" s="128"/>
      <c r="I9" s="128"/>
      <c r="J9" s="128"/>
      <c r="K9" s="128"/>
      <c r="L9" s="128"/>
      <c r="M9" s="128"/>
      <c r="N9" s="128"/>
      <c r="O9" s="129"/>
    </row>
    <row r="10" spans="1:15" ht="85.2" customHeight="1" x14ac:dyDescent="0.3">
      <c r="B10" s="58" t="s">
        <v>30</v>
      </c>
      <c r="C10" s="59" t="s">
        <v>31</v>
      </c>
      <c r="D10" s="59" t="s">
        <v>32</v>
      </c>
      <c r="E10" s="59" t="s">
        <v>33</v>
      </c>
      <c r="F10" s="59" t="s">
        <v>34</v>
      </c>
      <c r="G10" s="59" t="s">
        <v>35</v>
      </c>
      <c r="H10" s="59" t="s">
        <v>36</v>
      </c>
      <c r="I10" s="59" t="s">
        <v>37</v>
      </c>
      <c r="J10" s="60" t="s">
        <v>106</v>
      </c>
      <c r="K10" s="61" t="s">
        <v>105</v>
      </c>
      <c r="L10" s="62" t="s">
        <v>38</v>
      </c>
      <c r="M10" s="113" t="s">
        <v>39</v>
      </c>
      <c r="N10" s="113"/>
      <c r="O10" s="114"/>
    </row>
    <row r="11" spans="1:15" ht="15.6" x14ac:dyDescent="0.3">
      <c r="A11" s="63"/>
      <c r="B11" s="64" t="s">
        <v>40</v>
      </c>
      <c r="C11" s="65" t="s">
        <v>41</v>
      </c>
      <c r="D11" s="65" t="s">
        <v>42</v>
      </c>
      <c r="E11" s="66"/>
      <c r="F11" s="65"/>
      <c r="G11" s="65"/>
      <c r="H11" s="65"/>
      <c r="I11" s="65"/>
      <c r="J11" s="65">
        <v>45</v>
      </c>
      <c r="K11" s="65">
        <v>30</v>
      </c>
      <c r="L11" s="67">
        <f>K11/J11</f>
        <v>0.66666666666666663</v>
      </c>
      <c r="M11" s="68" t="str">
        <f>IF(L11&lt;=0.5,"BAJO","")</f>
        <v/>
      </c>
      <c r="N11" s="69" t="str">
        <f>IF(AND(L11&lt;1,L11&gt;0.5),"MEDIO","")</f>
        <v>MEDIO</v>
      </c>
      <c r="O11" s="70" t="str">
        <f>IF(L11&gt;=1,"ALTO","")</f>
        <v/>
      </c>
    </row>
    <row r="12" spans="1:15" ht="15.6" x14ac:dyDescent="0.3">
      <c r="A12" s="63"/>
      <c r="B12" s="64" t="s">
        <v>40</v>
      </c>
      <c r="C12" s="65" t="s">
        <v>41</v>
      </c>
      <c r="D12" s="65" t="s">
        <v>42</v>
      </c>
      <c r="E12" s="65"/>
      <c r="F12" s="65"/>
      <c r="G12" s="65"/>
      <c r="H12" s="65"/>
      <c r="I12" s="65"/>
      <c r="J12" s="65">
        <v>45</v>
      </c>
      <c r="K12" s="65">
        <v>20</v>
      </c>
      <c r="L12" s="67">
        <f t="shared" ref="L12:L19" si="0">K12/J12</f>
        <v>0.44444444444444442</v>
      </c>
      <c r="M12" s="68" t="str">
        <f t="shared" ref="M12:M19" si="1">IF(L12&lt;=0.5,"BAJO","")</f>
        <v>BAJO</v>
      </c>
      <c r="N12" s="69" t="str">
        <f t="shared" ref="N12:N19" si="2">IF(AND(L12&lt;1,L12&gt;0.5),"MEDIO","")</f>
        <v/>
      </c>
      <c r="O12" s="70" t="str">
        <f t="shared" ref="O12:O19" si="3">IF(L12&gt;=1,"ALTO","")</f>
        <v/>
      </c>
    </row>
    <row r="13" spans="1:15" ht="15.6" x14ac:dyDescent="0.3">
      <c r="A13" s="63"/>
      <c r="B13" s="64" t="s">
        <v>40</v>
      </c>
      <c r="C13" s="65" t="s">
        <v>41</v>
      </c>
      <c r="D13" s="65" t="s">
        <v>42</v>
      </c>
      <c r="E13" s="65"/>
      <c r="F13" s="65"/>
      <c r="G13" s="65"/>
      <c r="H13" s="65"/>
      <c r="I13" s="65"/>
      <c r="J13" s="65">
        <v>45</v>
      </c>
      <c r="K13" s="65">
        <v>22</v>
      </c>
      <c r="L13" s="67">
        <f t="shared" si="0"/>
        <v>0.48888888888888887</v>
      </c>
      <c r="M13" s="68" t="str">
        <f t="shared" si="1"/>
        <v>BAJO</v>
      </c>
      <c r="N13" s="69" t="str">
        <f t="shared" si="2"/>
        <v/>
      </c>
      <c r="O13" s="70" t="str">
        <f t="shared" si="3"/>
        <v/>
      </c>
    </row>
    <row r="14" spans="1:15" ht="15.6" x14ac:dyDescent="0.3">
      <c r="A14" s="63"/>
      <c r="B14" s="64" t="s">
        <v>40</v>
      </c>
      <c r="C14" s="65" t="s">
        <v>41</v>
      </c>
      <c r="D14" s="65" t="s">
        <v>42</v>
      </c>
      <c r="E14" s="65"/>
      <c r="F14" s="65"/>
      <c r="G14" s="65"/>
      <c r="H14" s="65"/>
      <c r="I14" s="65"/>
      <c r="J14" s="65">
        <v>45</v>
      </c>
      <c r="K14" s="65">
        <v>18</v>
      </c>
      <c r="L14" s="67">
        <f t="shared" si="0"/>
        <v>0.4</v>
      </c>
      <c r="M14" s="68" t="str">
        <f t="shared" si="1"/>
        <v>BAJO</v>
      </c>
      <c r="N14" s="69" t="str">
        <f t="shared" si="2"/>
        <v/>
      </c>
      <c r="O14" s="70" t="str">
        <f t="shared" si="3"/>
        <v/>
      </c>
    </row>
    <row r="15" spans="1:15" ht="15.6" x14ac:dyDescent="0.3">
      <c r="A15" s="63"/>
      <c r="B15" s="64" t="s">
        <v>40</v>
      </c>
      <c r="C15" s="65" t="s">
        <v>41</v>
      </c>
      <c r="D15" s="65" t="s">
        <v>42</v>
      </c>
      <c r="E15" s="65"/>
      <c r="F15" s="65"/>
      <c r="G15" s="65"/>
      <c r="H15" s="65"/>
      <c r="I15" s="65"/>
      <c r="J15" s="65">
        <v>45</v>
      </c>
      <c r="K15" s="65">
        <v>25</v>
      </c>
      <c r="L15" s="67">
        <f t="shared" si="0"/>
        <v>0.55555555555555558</v>
      </c>
      <c r="M15" s="68" t="str">
        <f t="shared" si="1"/>
        <v/>
      </c>
      <c r="N15" s="69" t="str">
        <f t="shared" si="2"/>
        <v>MEDIO</v>
      </c>
      <c r="O15" s="70" t="str">
        <f t="shared" si="3"/>
        <v/>
      </c>
    </row>
    <row r="16" spans="1:15" ht="15.6" x14ac:dyDescent="0.3">
      <c r="A16" s="63"/>
      <c r="B16" s="64" t="s">
        <v>40</v>
      </c>
      <c r="C16" s="65" t="s">
        <v>41</v>
      </c>
      <c r="D16" s="65" t="s">
        <v>42</v>
      </c>
      <c r="E16" s="65"/>
      <c r="F16" s="65"/>
      <c r="G16" s="65"/>
      <c r="H16" s="65"/>
      <c r="I16" s="65"/>
      <c r="J16" s="65">
        <v>45</v>
      </c>
      <c r="K16" s="65">
        <v>25</v>
      </c>
      <c r="L16" s="67">
        <f t="shared" si="0"/>
        <v>0.55555555555555558</v>
      </c>
      <c r="M16" s="68" t="str">
        <f t="shared" si="1"/>
        <v/>
      </c>
      <c r="N16" s="69" t="str">
        <f t="shared" si="2"/>
        <v>MEDIO</v>
      </c>
      <c r="O16" s="70" t="str">
        <f t="shared" si="3"/>
        <v/>
      </c>
    </row>
    <row r="17" spans="1:15" ht="15.6" x14ac:dyDescent="0.3">
      <c r="A17" s="63"/>
      <c r="B17" s="64" t="s">
        <v>40</v>
      </c>
      <c r="C17" s="65" t="s">
        <v>41</v>
      </c>
      <c r="D17" s="65" t="s">
        <v>42</v>
      </c>
      <c r="E17" s="65"/>
      <c r="F17" s="65"/>
      <c r="G17" s="65"/>
      <c r="H17" s="65"/>
      <c r="I17" s="65"/>
      <c r="J17" s="65">
        <v>45</v>
      </c>
      <c r="K17" s="65">
        <v>30</v>
      </c>
      <c r="L17" s="67">
        <f t="shared" si="0"/>
        <v>0.66666666666666663</v>
      </c>
      <c r="M17" s="68" t="str">
        <f t="shared" si="1"/>
        <v/>
      </c>
      <c r="N17" s="69" t="str">
        <f t="shared" si="2"/>
        <v>MEDIO</v>
      </c>
      <c r="O17" s="70" t="str">
        <f t="shared" si="3"/>
        <v/>
      </c>
    </row>
    <row r="18" spans="1:15" ht="15.6" x14ac:dyDescent="0.3">
      <c r="A18" s="63"/>
      <c r="B18" s="64" t="s">
        <v>40</v>
      </c>
      <c r="C18" s="65" t="s">
        <v>41</v>
      </c>
      <c r="D18" s="65" t="s">
        <v>42</v>
      </c>
      <c r="E18" s="65"/>
      <c r="F18" s="65"/>
      <c r="G18" s="65"/>
      <c r="H18" s="65"/>
      <c r="I18" s="65"/>
      <c r="J18" s="65">
        <v>45</v>
      </c>
      <c r="K18" s="65">
        <v>35</v>
      </c>
      <c r="L18" s="67">
        <f t="shared" si="0"/>
        <v>0.77777777777777779</v>
      </c>
      <c r="M18" s="68" t="str">
        <f t="shared" si="1"/>
        <v/>
      </c>
      <c r="N18" s="69" t="str">
        <f t="shared" si="2"/>
        <v>MEDIO</v>
      </c>
      <c r="O18" s="70" t="str">
        <f t="shared" si="3"/>
        <v/>
      </c>
    </row>
    <row r="19" spans="1:15" ht="15.6" x14ac:dyDescent="0.3">
      <c r="A19" s="63"/>
      <c r="B19" s="64" t="s">
        <v>40</v>
      </c>
      <c r="C19" s="65" t="s">
        <v>41</v>
      </c>
      <c r="D19" s="65" t="s">
        <v>42</v>
      </c>
      <c r="E19" s="65"/>
      <c r="F19" s="65"/>
      <c r="G19" s="65"/>
      <c r="H19" s="65"/>
      <c r="I19" s="65"/>
      <c r="J19" s="65">
        <v>45</v>
      </c>
      <c r="K19" s="65">
        <v>20</v>
      </c>
      <c r="L19" s="67">
        <f t="shared" si="0"/>
        <v>0.44444444444444442</v>
      </c>
      <c r="M19" s="68" t="str">
        <f t="shared" si="1"/>
        <v>BAJO</v>
      </c>
      <c r="N19" s="69" t="str">
        <f t="shared" si="2"/>
        <v/>
      </c>
      <c r="O19" s="70" t="str">
        <f t="shared" si="3"/>
        <v/>
      </c>
    </row>
    <row r="20" spans="1:15" ht="16.2" thickBot="1" x14ac:dyDescent="0.35">
      <c r="B20" s="71"/>
      <c r="C20" s="72"/>
      <c r="D20" s="72"/>
      <c r="E20" s="72"/>
      <c r="F20" s="72"/>
      <c r="G20" s="72"/>
      <c r="H20" s="72"/>
      <c r="I20" s="72"/>
      <c r="J20" s="72"/>
      <c r="K20" s="72"/>
      <c r="L20" s="73"/>
      <c r="M20" s="74"/>
      <c r="N20" s="75"/>
      <c r="O20" s="76"/>
    </row>
    <row r="22" spans="1:15" x14ac:dyDescent="0.3">
      <c r="M22" s="77"/>
      <c r="N22" s="77"/>
      <c r="O22" s="77"/>
    </row>
  </sheetData>
  <mergeCells count="7">
    <mergeCell ref="M10:O10"/>
    <mergeCell ref="B3:L3"/>
    <mergeCell ref="C4:L4"/>
    <mergeCell ref="C5:L5"/>
    <mergeCell ref="C6:D6"/>
    <mergeCell ref="C7:D7"/>
    <mergeCell ref="B9:O9"/>
  </mergeCells>
  <dataValidations count="1">
    <dataValidation type="list" allowBlank="1" showInputMessage="1" showErrorMessage="1" sqref="I11:I20">
      <formula1>$J$7:$L$7</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22"/>
  <sheetViews>
    <sheetView topLeftCell="B1" zoomScale="70" zoomScaleNormal="70" workbookViewId="0">
      <selection activeCell="D8" sqref="D8"/>
    </sheetView>
  </sheetViews>
  <sheetFormatPr baseColWidth="10" defaultRowHeight="14.4" x14ac:dyDescent="0.3"/>
  <cols>
    <col min="4" max="4" width="85.109375" customWidth="1"/>
    <col min="5" max="5" width="81.6640625" customWidth="1"/>
  </cols>
  <sheetData>
    <row r="2" spans="3:5" x14ac:dyDescent="0.3">
      <c r="D2" s="80" t="s">
        <v>85</v>
      </c>
      <c r="E2" s="80" t="s">
        <v>84</v>
      </c>
    </row>
    <row r="3" spans="3:5" ht="126" x14ac:dyDescent="0.3">
      <c r="C3" s="40">
        <v>1</v>
      </c>
      <c r="D3" s="78" t="s">
        <v>86</v>
      </c>
      <c r="E3" s="78" t="s">
        <v>66</v>
      </c>
    </row>
    <row r="4" spans="3:5" ht="42" x14ac:dyDescent="0.3">
      <c r="C4" s="40">
        <f>C3+1</f>
        <v>2</v>
      </c>
      <c r="D4" s="78" t="s">
        <v>87</v>
      </c>
      <c r="E4" s="78" t="s">
        <v>67</v>
      </c>
    </row>
    <row r="5" spans="3:5" ht="42" x14ac:dyDescent="0.3">
      <c r="C5" s="40">
        <f t="shared" ref="C5:C6" si="0">C4+1</f>
        <v>3</v>
      </c>
      <c r="D5" s="79" t="s">
        <v>88</v>
      </c>
      <c r="E5" s="79" t="s">
        <v>68</v>
      </c>
    </row>
    <row r="6" spans="3:5" ht="84" x14ac:dyDescent="0.3">
      <c r="C6" s="40">
        <f t="shared" si="0"/>
        <v>4</v>
      </c>
      <c r="D6" s="79" t="s">
        <v>89</v>
      </c>
      <c r="E6" s="79" t="s">
        <v>69</v>
      </c>
    </row>
    <row r="7" spans="3:5" ht="21" x14ac:dyDescent="0.3">
      <c r="C7" s="40"/>
      <c r="D7" s="36" t="s">
        <v>22</v>
      </c>
      <c r="E7" s="36" t="s">
        <v>22</v>
      </c>
    </row>
    <row r="8" spans="3:5" ht="147" x14ac:dyDescent="0.3">
      <c r="C8" s="40">
        <f>C6+1</f>
        <v>5</v>
      </c>
      <c r="D8" s="79" t="s">
        <v>90</v>
      </c>
      <c r="E8" s="79" t="s">
        <v>70</v>
      </c>
    </row>
    <row r="9" spans="3:5" ht="409.6" x14ac:dyDescent="0.3">
      <c r="C9" s="40">
        <f t="shared" ref="C9:C11" si="1">C8+1</f>
        <v>6</v>
      </c>
      <c r="D9" s="79" t="s">
        <v>91</v>
      </c>
      <c r="E9" s="79" t="s">
        <v>71</v>
      </c>
    </row>
    <row r="10" spans="3:5" ht="105" x14ac:dyDescent="0.3">
      <c r="C10" s="40">
        <f t="shared" si="1"/>
        <v>7</v>
      </c>
      <c r="D10" s="79" t="s">
        <v>92</v>
      </c>
      <c r="E10" s="79" t="s">
        <v>93</v>
      </c>
    </row>
    <row r="11" spans="3:5" ht="378" x14ac:dyDescent="0.3">
      <c r="C11" s="40">
        <f t="shared" si="1"/>
        <v>8</v>
      </c>
      <c r="D11" s="79" t="s">
        <v>94</v>
      </c>
      <c r="E11" s="79" t="s">
        <v>75</v>
      </c>
    </row>
    <row r="12" spans="3:5" ht="21" x14ac:dyDescent="0.3">
      <c r="C12" s="40"/>
      <c r="D12" s="36" t="s">
        <v>22</v>
      </c>
      <c r="E12" s="36" t="s">
        <v>22</v>
      </c>
    </row>
    <row r="13" spans="3:5" ht="105" x14ac:dyDescent="0.3">
      <c r="C13" s="40">
        <f>C11+1</f>
        <v>9</v>
      </c>
      <c r="D13" s="79" t="s">
        <v>95</v>
      </c>
      <c r="E13" s="79" t="s">
        <v>72</v>
      </c>
    </row>
    <row r="14" spans="3:5" ht="84" x14ac:dyDescent="0.3">
      <c r="C14" s="40">
        <f t="shared" ref="C14:C22" si="2">C13+1</f>
        <v>10</v>
      </c>
      <c r="D14" s="79" t="s">
        <v>73</v>
      </c>
      <c r="E14" s="79" t="s">
        <v>73</v>
      </c>
    </row>
    <row r="15" spans="3:5" ht="105" x14ac:dyDescent="0.3">
      <c r="C15" s="40">
        <f t="shared" si="2"/>
        <v>11</v>
      </c>
      <c r="D15" s="79" t="s">
        <v>96</v>
      </c>
      <c r="E15" s="79" t="s">
        <v>76</v>
      </c>
    </row>
    <row r="16" spans="3:5" ht="84" x14ac:dyDescent="0.3">
      <c r="C16" s="40">
        <f t="shared" si="2"/>
        <v>12</v>
      </c>
      <c r="D16" s="79" t="s">
        <v>97</v>
      </c>
      <c r="E16" s="79" t="s">
        <v>77</v>
      </c>
    </row>
    <row r="17" spans="3:5" ht="42" x14ac:dyDescent="0.3">
      <c r="C17" s="40">
        <f t="shared" si="2"/>
        <v>13</v>
      </c>
      <c r="D17" s="79" t="s">
        <v>98</v>
      </c>
      <c r="E17" s="79" t="s">
        <v>74</v>
      </c>
    </row>
    <row r="18" spans="3:5" ht="147" x14ac:dyDescent="0.3">
      <c r="C18" s="40">
        <f t="shared" si="2"/>
        <v>14</v>
      </c>
      <c r="D18" s="79" t="s">
        <v>99</v>
      </c>
      <c r="E18" s="79" t="s">
        <v>78</v>
      </c>
    </row>
    <row r="19" spans="3:5" ht="229.8" customHeight="1" x14ac:dyDescent="0.3">
      <c r="C19" s="40">
        <f t="shared" si="2"/>
        <v>15</v>
      </c>
      <c r="D19" s="79" t="s">
        <v>100</v>
      </c>
      <c r="E19" s="79" t="s">
        <v>79</v>
      </c>
    </row>
    <row r="20" spans="3:5" ht="293.39999999999998" customHeight="1" x14ac:dyDescent="0.3">
      <c r="C20" s="40">
        <f t="shared" si="2"/>
        <v>16</v>
      </c>
      <c r="D20" s="79" t="s">
        <v>101</v>
      </c>
      <c r="E20" s="79" t="s">
        <v>80</v>
      </c>
    </row>
    <row r="21" spans="3:5" ht="408.6" customHeight="1" x14ac:dyDescent="0.3">
      <c r="C21" s="40">
        <f t="shared" si="2"/>
        <v>17</v>
      </c>
      <c r="D21" s="79" t="s">
        <v>102</v>
      </c>
      <c r="E21" s="79" t="s">
        <v>82</v>
      </c>
    </row>
    <row r="22" spans="3:5" ht="333" customHeight="1" x14ac:dyDescent="0.3">
      <c r="C22" s="40">
        <f t="shared" si="2"/>
        <v>18</v>
      </c>
      <c r="D22" s="79" t="s">
        <v>103</v>
      </c>
      <c r="E22" s="79" t="s">
        <v>81</v>
      </c>
    </row>
  </sheetData>
  <sheetProtection password="CBFF"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Props1.xml><?xml version="1.0" encoding="utf-8"?>
<ds:datastoreItem xmlns:ds="http://schemas.openxmlformats.org/officeDocument/2006/customXml" ds:itemID="{7AB1BAC1-4BAB-4E38-8C3D-BCF9AA2597E2}"/>
</file>

<file path=customXml/itemProps2.xml><?xml version="1.0" encoding="utf-8"?>
<ds:datastoreItem xmlns:ds="http://schemas.openxmlformats.org/officeDocument/2006/customXml" ds:itemID="{D5AB1EF3-F64F-4B4A-8785-CA1AE90890CD}"/>
</file>

<file path=customXml/itemProps3.xml><?xml version="1.0" encoding="utf-8"?>
<ds:datastoreItem xmlns:ds="http://schemas.openxmlformats.org/officeDocument/2006/customXml" ds:itemID="{A25E8ED4-3FFE-41B3-9029-E720A7ACF7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Autoevaluación</vt:lpstr>
      <vt:lpstr>Nómina Trabajadores</vt:lpstr>
      <vt:lpstr>Evidencia</vt:lpstr>
      <vt:lpstr>Autoevaluación!Área_de_impresión</vt:lpstr>
    </vt:vector>
  </TitlesOfParts>
  <Company>ACHS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Esteban Villarroel Cantillana</dc:creator>
  <cp:lastModifiedBy>Esteban Villarroel Cantillana</cp:lastModifiedBy>
  <dcterms:created xsi:type="dcterms:W3CDTF">2016-05-06T15:18:12Z</dcterms:created>
  <dcterms:modified xsi:type="dcterms:W3CDTF">2017-08-22T14:58:47Z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ies>
</file>